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8795" windowHeight="12210" firstSheet="5" activeTab="10"/>
  </bookViews>
  <sheets>
    <sheet name="Genel2012" sheetId="1" r:id="rId1"/>
    <sheet name="özel 2012" sheetId="2" r:id="rId2"/>
    <sheet name="yükseköğretim 2012" sheetId="3" r:id="rId3"/>
    <sheet name="190diğer 2012" sheetId="4" r:id="rId4"/>
    <sheet name="ddk2012" sheetId="5" r:id="rId5"/>
    <sheet name="sgk2012" sheetId="6" r:id="rId6"/>
    <sheet name="dsermayegen2012" sheetId="7" r:id="rId7"/>
    <sheet name="dsermayeünv2012" sheetId="8" r:id="rId8"/>
    <sheet name="dsermayeözel2012" sheetId="9" r:id="rId9"/>
    <sheet name="kefalet2012" sheetId="10" r:id="rId10"/>
    <sheet name="Genel 2011" sheetId="11" r:id="rId11"/>
    <sheet name="Özel 2011" sheetId="12" r:id="rId12"/>
    <sheet name="Yükseköğretim2011" sheetId="13" r:id="rId13"/>
    <sheet name="190 Diğer 2011" sheetId="14" r:id="rId14"/>
    <sheet name="ddk 2011" sheetId="15" r:id="rId15"/>
    <sheet name="sgk2011" sheetId="16" r:id="rId16"/>
    <sheet name="dsermayegen2011" sheetId="17" r:id="rId17"/>
    <sheet name="dsermayeünv2011" sheetId="18" r:id="rId18"/>
    <sheet name="dsermayeözel2011" sheetId="19" r:id="rId19"/>
    <sheet name="kefalet2011" sheetId="20" r:id="rId20"/>
    <sheet name="genel 2010" sheetId="21" r:id="rId21"/>
    <sheet name="özel  2010" sheetId="22" r:id="rId22"/>
    <sheet name="yükseköğretim 2010" sheetId="23" r:id="rId23"/>
    <sheet name="190 diğer 2010" sheetId="24" r:id="rId24"/>
    <sheet name="ddk 2010" sheetId="25" r:id="rId25"/>
    <sheet name="sgk 2010" sheetId="26" r:id="rId26"/>
    <sheet name="dsermayegen2010" sheetId="27" r:id="rId27"/>
    <sheet name="dsermayeünv2010" sheetId="28" r:id="rId28"/>
    <sheet name="dsermayeözel2010" sheetId="29" r:id="rId29"/>
    <sheet name="kefalet2010" sheetId="30" r:id="rId30"/>
    <sheet name="Genel bütçe2009" sheetId="31" r:id="rId31"/>
    <sheet name="özel bütçe2009" sheetId="32" r:id="rId32"/>
    <sheet name="yükseköğretim2009" sheetId="33" r:id="rId33"/>
    <sheet name="190 khk kap. diğ. kur.2009" sheetId="34" r:id="rId34"/>
    <sheet name="düz. ve den. kur.2009" sheetId="35" r:id="rId35"/>
    <sheet name="sosyal güv. kur.2009" sheetId="36" r:id="rId36"/>
    <sheet name="döner sermayeler2009" sheetId="37" r:id="rId37"/>
    <sheet name="kefalet sandıkları2009" sheetId="38" r:id="rId38"/>
    <sheet name="genel bütçe2008" sheetId="39" r:id="rId39"/>
    <sheet name="özel bütçe2008" sheetId="40" r:id="rId40"/>
    <sheet name="yükseköğretim2008" sheetId="41" r:id="rId41"/>
    <sheet name="190 khk kap. diğ. kur2008" sheetId="42" r:id="rId42"/>
    <sheet name="düz. ve den. kur.2008" sheetId="43" r:id="rId43"/>
    <sheet name="sosyal güv. kur.2008" sheetId="44" r:id="rId44"/>
    <sheet name="döner sermayeler2008" sheetId="45" r:id="rId45"/>
    <sheet name="kefalet sandıkları2008" sheetId="46" r:id="rId46"/>
    <sheet name="genel bütçe2007" sheetId="47" r:id="rId47"/>
    <sheet name="özel bütçe2007" sheetId="48" r:id="rId48"/>
    <sheet name="yükseköğretim2007" sheetId="49" r:id="rId49"/>
    <sheet name="190 khk kap. diğer idareler2007" sheetId="50" r:id="rId50"/>
    <sheet name="düzenleyici ve denet. kur.2007" sheetId="51" r:id="rId51"/>
    <sheet name="sosyal güvenlik kur.2007" sheetId="52" r:id="rId52"/>
    <sheet name="döner sermayeler2007" sheetId="53" r:id="rId53"/>
    <sheet name="kefalet sandıkları2007" sheetId="54" r:id="rId54"/>
  </sheets>
  <definedNames>
    <definedName name="Donem">'Genel bütçe2009'!#REF!</definedName>
    <definedName name="DonemAd">'Genel bütçe2009'!#REF!</definedName>
    <definedName name="Yil">'Genel bütçe2009'!#REF!</definedName>
  </definedNames>
  <calcPr fullCalcOnLoad="1"/>
</workbook>
</file>

<file path=xl/sharedStrings.xml><?xml version="1.0" encoding="utf-8"?>
<sst xmlns="http://schemas.openxmlformats.org/spreadsheetml/2006/main" count="8795" uniqueCount="1075">
  <si>
    <t>KAMU İDARELERİNİN KADRO VE POZİSYON SAYILARI</t>
  </si>
  <si>
    <t>(30.06.2007 tarihi itibariyle)</t>
  </si>
  <si>
    <t>I. GENEL BÜTÇE KAPSAMINDAKİ KAMU İDARELERİ</t>
  </si>
  <si>
    <t>MEMUR</t>
  </si>
  <si>
    <t>HAKİM-SAVCI</t>
  </si>
  <si>
    <t>AKADEMİK</t>
  </si>
  <si>
    <t>KADROLU</t>
  </si>
  <si>
    <t>SÖZLEŞMELİ</t>
  </si>
  <si>
    <t>SÜREKLİ</t>
  </si>
  <si>
    <t>GEÇİCİ</t>
  </si>
  <si>
    <t>GENEL</t>
  </si>
  <si>
    <t>KURUM ADI</t>
  </si>
  <si>
    <t>(A)</t>
  </si>
  <si>
    <t>(B)</t>
  </si>
  <si>
    <t>(C)</t>
  </si>
  <si>
    <t>PERSONEL(A+B+C)</t>
  </si>
  <si>
    <t>PERSONEL</t>
  </si>
  <si>
    <t>İŞÇİ</t>
  </si>
  <si>
    <t>TOPLAM</t>
  </si>
  <si>
    <t>1. Türkiye Büyük Millet Meclisi</t>
  </si>
  <si>
    <t>2. Cumhurbaşkanlığı</t>
  </si>
  <si>
    <t>3. Başbakanlık</t>
  </si>
  <si>
    <t>4. Anayasa Mahkemesi</t>
  </si>
  <si>
    <t>5. Yargıtay</t>
  </si>
  <si>
    <t>6. Danıştay</t>
  </si>
  <si>
    <t>7. Sayıştay</t>
  </si>
  <si>
    <t>8. Adalet Bakanlığı</t>
  </si>
  <si>
    <t>9. Milli Savunma Bakanlığı</t>
  </si>
  <si>
    <t>10. İçişleri Bakanlığı</t>
  </si>
  <si>
    <t>11. Dışişleri Bakanlığı</t>
  </si>
  <si>
    <t>12. Maliye Bakanlığı</t>
  </si>
  <si>
    <t>13. Milli Eğitim Bakanlığı</t>
  </si>
  <si>
    <t>14. Bayındırlık ve İskan Bakanlığı</t>
  </si>
  <si>
    <t>15. Sağlık Bakanlığı</t>
  </si>
  <si>
    <t>16. Ulaştırma Bakanlığı</t>
  </si>
  <si>
    <t>17. Tarım ve Köyişleri Bakanlığı</t>
  </si>
  <si>
    <t>18. Çalışma ve Sosyal Güvenlik Bakanlığı</t>
  </si>
  <si>
    <t>19. Sanayi ve Ticaret Bakanlığı</t>
  </si>
  <si>
    <t>20. Enerji ve Tabii Kaynaklar Bakanlığı</t>
  </si>
  <si>
    <t>21. Kültür ve Turizm Bakanlığı</t>
  </si>
  <si>
    <t>22. Çevre ve Orman Bakanlığı</t>
  </si>
  <si>
    <t>23. Milli Güvenlik Kurulu Genel Sekreterliği</t>
  </si>
  <si>
    <t>24. Jandarma Genel Komutanlığı</t>
  </si>
  <si>
    <t>25. Sahil Güvenlik Komutanlığı</t>
  </si>
  <si>
    <t>26. Emniyet Genel Müdürlüğü</t>
  </si>
  <si>
    <t>27. Diyanet İşleri Başkanlığı</t>
  </si>
  <si>
    <t>28. Devlet Planlama Teşkilatı Müsteşarlığı</t>
  </si>
  <si>
    <t>29. Hazine Müsteşarlığı</t>
  </si>
  <si>
    <t>30. Dış Ticaret Müsteşarlığı</t>
  </si>
  <si>
    <t>31. Gümrük Müsteşarlığı</t>
  </si>
  <si>
    <t>32. Denizcilik Müsteşarlığı</t>
  </si>
  <si>
    <t>33. Avrupa Birliği Genel Sekreterliği</t>
  </si>
  <si>
    <t>34. Başbakanlık Yüksek Denetleme Kurulu Başkanlığı</t>
  </si>
  <si>
    <t>35. Devlet Personel Başkanlığı</t>
  </si>
  <si>
    <t>36. Özürlüler İdaresi Başkanlığı</t>
  </si>
  <si>
    <t>37. Türkiye İstatistik Kurumu Başkanlığı</t>
  </si>
  <si>
    <t>38. Gelir İdaresi Başkanlığı</t>
  </si>
  <si>
    <t>39. Devlet Su İşleri Genel Müdürlüğü</t>
  </si>
  <si>
    <t>40. Karayolları Genel Müdürlüğü</t>
  </si>
  <si>
    <t>41. Tapu ve Kadastro Genel Müdürlüğü</t>
  </si>
  <si>
    <t>42. Devlet Meteoroloji İşleri Genel Müdürlüğü</t>
  </si>
  <si>
    <t>43. Tarım Reformu Genel Müdürlüğü</t>
  </si>
  <si>
    <t>44. Petrol İşleri Genel Müdürlüğü</t>
  </si>
  <si>
    <t>45. Basın-Yayın ve Enformasyon Genel Müdürlüğü</t>
  </si>
  <si>
    <t>46. Sosyal Yardımlaşma ve Dayanışma Genel Müdürlüğü</t>
  </si>
  <si>
    <t>47. Sosyal Hizmetler ve Çocuk Esirgeme Kurumu Genel Müdürlüğü</t>
  </si>
  <si>
    <t xml:space="preserve">48. Aile ve Sosyal Araştırmalar Genel Müdürlüğü </t>
  </si>
  <si>
    <t>49. Kadının Statüsü Genel Müdürlüğü</t>
  </si>
  <si>
    <t>50. Sosyal Güvenlik Kurumu Başkanlığı</t>
  </si>
  <si>
    <t>51. Adli Tıp Kurumu Başkanlığı</t>
  </si>
  <si>
    <t>52. Çalışma ve Sosyal Güvenlik Eğitim Araştırma Merkezi Başkanlığı</t>
  </si>
  <si>
    <t>53. Darphane ve Damga Matbaası Genel Müdürlüğü</t>
  </si>
  <si>
    <t>54. Refik Saydam Hıfzıssıha Merkezi Başkanlığı</t>
  </si>
  <si>
    <t>55. Yüksek Seçim Kurulu Başkanlığı</t>
  </si>
  <si>
    <t>(1) Sözleşmeli personel sayılarına, kadro karşılığı sözleşmeli personel dahil olup söz konusu personel kadrolu personel bilgilerinde de gösterilmiştir.</t>
  </si>
  <si>
    <t>(2) Geçici işçi sayıları; aylara göre dağılımı yapılan adam/ay sayısı içerisinden, maksimum işçi sayısının bulunduğu ay esas alınarak hesaplanmıştır.</t>
  </si>
  <si>
    <t xml:space="preserve">(3) 2007 Yılı Merkezi Yönetim Bütçe Kanununun 23 üncü maddesi gereğince ilgili Kurumlarca Bakanlığımıza iletilen bilgiler esas alınarak hazırlanmıştır.  </t>
  </si>
  <si>
    <r>
      <t xml:space="preserve">(4) 25/12/2006 tarihli ve 2006/11460 sayılı Bakanlar Kurulu Kararı ile belirlenen, Türkiye İstatistik Kurumunda adrese dayalı nüfus kayıt sisteminin kuruluş ve hazırlık çalışmalarında istihdam edilebilecek geçici personel sayısı  60.000 </t>
    </r>
    <r>
      <rPr>
        <u val="single"/>
        <sz val="8"/>
        <rFont val="Times New Roman Tur"/>
        <family val="0"/>
      </rPr>
      <t>adam/ay</t>
    </r>
    <r>
      <rPr>
        <sz val="8"/>
        <rFont val="Times New Roman Tur"/>
        <family val="0"/>
      </rPr>
      <t xml:space="preserve"> olarak ilgili bölümde gösterilmiştir.</t>
    </r>
  </si>
  <si>
    <t>(5) Kullanılabilir serbest kadro ve pozisyon sayılarıdır.</t>
  </si>
  <si>
    <t>II-ÖZEL BÜTÇELİ İDARELER</t>
  </si>
  <si>
    <t>B- ÖZEL BÜTÇELİ DİĞER İDARELER</t>
  </si>
  <si>
    <t>KADROLU PERSONEL</t>
  </si>
  <si>
    <t>(A+B)</t>
  </si>
  <si>
    <t>1.  Savunma Sanayi Müsteşarlığı</t>
  </si>
  <si>
    <t>2.  Atatürk Kültür, Dil ve Tarih Yüksek Kurumu Başkanlığı</t>
  </si>
  <si>
    <t>3.  Türkiye ve Orta Doğu Amme İdaresi Enstitüsü</t>
  </si>
  <si>
    <t>4.  Türkiye Bilimsel ve Teknolojik Araştırma Kurumu</t>
  </si>
  <si>
    <t>5.  Türkiye Bilimler Akademisi Başkanlığı</t>
  </si>
  <si>
    <t>6.  Türkiye Adalet Akademisi Başkanlığı</t>
  </si>
  <si>
    <t>7.  Yükseköğrenim Kredi ve Yurtlar Kurumu Genel Müdürlüğü</t>
  </si>
  <si>
    <t>8.  Gençlik ve Spor Genel Müdürlüğü</t>
  </si>
  <si>
    <t>9.  Devlet Tiyatroları Genel Müdürlüğü</t>
  </si>
  <si>
    <t>10. Devlet Opera ve Balesi Genel Müdürlüğü</t>
  </si>
  <si>
    <t>11. Vakıflar Genel Müdürlüğü</t>
  </si>
  <si>
    <t>12. Hudut ve Sahiller Sağlık Genel Müdürlüğü</t>
  </si>
  <si>
    <t>13. Elektrik İşleri Etüt İdaresi Genel Müdürlüğü</t>
  </si>
  <si>
    <t>14. Maden Tetkik ve Arama Genel Müdürlüğü</t>
  </si>
  <si>
    <t>15. Sivil Havacılık Genel Müdürlüğü</t>
  </si>
  <si>
    <t>16. Türk Akreditasyon Kurumu</t>
  </si>
  <si>
    <t>17. Türk Standartları Enstitüsü</t>
  </si>
  <si>
    <t>18. Milli Prodüktivite Merkezi</t>
  </si>
  <si>
    <t>19. Türk Patent Enstitüsü</t>
  </si>
  <si>
    <t>20. Ulusal Bor Araştırma Enstitüsü</t>
  </si>
  <si>
    <t>21. Türkiye Atom Enerjisi Kurumu</t>
  </si>
  <si>
    <t>22. Küçük ve Orta Ölçekli Sanayi Geliştirme ve Destekleme İdaresi Başkanlığı</t>
  </si>
  <si>
    <t>23. İhracatı Geliştirme Etüt Merkezi</t>
  </si>
  <si>
    <t>24. Türk İşbirliği ve Kalkınma İdaresi Başkanlığı</t>
  </si>
  <si>
    <t>25. Özel Çevre Koruma Kurumu Başkanlığı</t>
  </si>
  <si>
    <t>26. GAP Bölge Kalkınma İdaresi Başkanlığı</t>
  </si>
  <si>
    <t>27. Özelleştirme İdaresi Başkanlığı</t>
  </si>
  <si>
    <t>28. Ceza ve İnfaz Kurumları ile Tutukevleri İş Yurtları Kurumu</t>
  </si>
  <si>
    <t>29. Orman Genel Müdürlüğü</t>
  </si>
  <si>
    <t>30. Mesleki Yeterlilik Kurumu</t>
  </si>
  <si>
    <t>(3) Ceza ve İnfaz Kurumları ile Tutukevleri İş Yurtları Kurumu personel ihtiyacı Adalet Bakanlığı tarafından karşılanmaktadır.</t>
  </si>
  <si>
    <t xml:space="preserve">(4) 2007 Yılı Merkezi Yönetim Bütçe Kanununun 23 üncü maddesi gereğince ilgili Kurumlarca Bakanlığımıza iletilen bilgiler esas alınarak hazırlanmıştır.  </t>
  </si>
  <si>
    <t>1.   Yükseköğretim Kurulu</t>
  </si>
  <si>
    <t>2.   Öğrenci Seçme ve Yerleştirme Merkezi</t>
  </si>
  <si>
    <t>3.   Abant İzzet Baysal Üniversitesi</t>
  </si>
  <si>
    <t>4.   Adnan Menderes Üniversitesi</t>
  </si>
  <si>
    <t>5.   Afyon Kocatepe Üniversitesi</t>
  </si>
  <si>
    <t>6.   Akdeniz Üniversitesi</t>
  </si>
  <si>
    <t>7.   Anadolu Üniversitesi</t>
  </si>
  <si>
    <t>8.   Ankara Üniversitesi</t>
  </si>
  <si>
    <t>9.   Atatürk Üniversitesi</t>
  </si>
  <si>
    <t>10.  Balıkesir Üniversitesi</t>
  </si>
  <si>
    <t>11.  Boğaziçi Üniversitesi</t>
  </si>
  <si>
    <t>12.  Celal Bayar Üniversitesi</t>
  </si>
  <si>
    <t>13.  Cumhuriyet Üniversitesi</t>
  </si>
  <si>
    <t>14.  Çanakkale Onsekiz Mart Üniversitesi</t>
  </si>
  <si>
    <t>15.  Çukurova Üniversitesi</t>
  </si>
  <si>
    <t>16.  Dicle Üniversitesi</t>
  </si>
  <si>
    <t>17.  Dokuz Eylül Üniversitesi</t>
  </si>
  <si>
    <t>18.  Dumlupınar Üniversitesi</t>
  </si>
  <si>
    <t>19.  Ege Üniversitesi</t>
  </si>
  <si>
    <t>20.  Eskişehir Osmangazi Üniversitesi</t>
  </si>
  <si>
    <t>21.  Erciyes Üniversitesi</t>
  </si>
  <si>
    <t>22.  Fırat Üniversitesi</t>
  </si>
  <si>
    <t>23.  Galatasaray Üniversitesi</t>
  </si>
  <si>
    <t>24.  Gazi Üniversitesi</t>
  </si>
  <si>
    <t>25.  Gaziantep Üniversitesi</t>
  </si>
  <si>
    <t>26.  Gaziosmanpaşa Üniversitesi</t>
  </si>
  <si>
    <t>27.  Gebze Yüksek Teknoloji Enstitüsü</t>
  </si>
  <si>
    <t>28.  Hacettepe Üniversitesi</t>
  </si>
  <si>
    <t>29.  Harran Üniversitesi</t>
  </si>
  <si>
    <t>30.  İnönü Üniversitesi</t>
  </si>
  <si>
    <t>31.  İstanbul Üniversitesi</t>
  </si>
  <si>
    <t>32.  İstanbul Teknik Üniversitesi</t>
  </si>
  <si>
    <t>33.  İzmir Yüksek Teknoloji Enstitüsü</t>
  </si>
  <si>
    <t>34.  Kafkas Üniversitesi</t>
  </si>
  <si>
    <t>35.  Kahramanmaraş Sütçü İmam Üniversitesi</t>
  </si>
  <si>
    <t>36.  Karadeniz Teknik Üniversitesi</t>
  </si>
  <si>
    <t>37.  Kırıkkale Üniversitesi</t>
  </si>
  <si>
    <t>38.  Kocaeli Üniversitesi</t>
  </si>
  <si>
    <t>39.  Marmara Üniversitesi</t>
  </si>
  <si>
    <t>40.  Mersin Üniversitesi</t>
  </si>
  <si>
    <t>41.  Mimar Sinan Güzel Sanatlar Üniversitesi</t>
  </si>
  <si>
    <t>42.  Muğla Üniversitesi</t>
  </si>
  <si>
    <t>43.  Mustafa Kemal Üniversitesi</t>
  </si>
  <si>
    <t>44.  Niğde Üniversitesi</t>
  </si>
  <si>
    <t>45.  Ondokuz Mayıs Üniversitesi</t>
  </si>
  <si>
    <t>46.  Orta Doğu Teknik Üniversitesi</t>
  </si>
  <si>
    <t>47.  Pamukkale Üniversitesi</t>
  </si>
  <si>
    <t>48.  Sakarya Üniversitesi</t>
  </si>
  <si>
    <t>49.  Selçuk Üniversitesi</t>
  </si>
  <si>
    <t>50.  Süleyman Demirel Üniversitesi</t>
  </si>
  <si>
    <t>51.  Trakya Üniversitesi</t>
  </si>
  <si>
    <t>52.  Uludağ Üniversitesi</t>
  </si>
  <si>
    <t>53.  Yıldız Teknik Üniversitesi</t>
  </si>
  <si>
    <t>54.  Yüzüncü Yıl Üniversitesi</t>
  </si>
  <si>
    <t>55.  Zonguldak Karaelmas Üniversitesi</t>
  </si>
  <si>
    <t>56.  Adıyaman Üniversitesi</t>
  </si>
  <si>
    <t>57.  Ahi Evran Üniversitesi</t>
  </si>
  <si>
    <t>58.  Aksaray Üniversitesi</t>
  </si>
  <si>
    <t>59.  Amasya Üniversitesi</t>
  </si>
  <si>
    <t>60.  Bilecik Üniversitesi</t>
  </si>
  <si>
    <t>61.  Bozok Üniversitesi</t>
  </si>
  <si>
    <t>62.  Düzce Üniversitesi</t>
  </si>
  <si>
    <t>63.  Erzincan Üniversitesi</t>
  </si>
  <si>
    <t>64.  Giresun Üniversitesi</t>
  </si>
  <si>
    <t>65.  Hitit Üniversitesi</t>
  </si>
  <si>
    <t>66.  Kastamonu Üniversitesi</t>
  </si>
  <si>
    <t>67.  Mehmet Akif Ersoy Üniversitesi</t>
  </si>
  <si>
    <t>68.  Namık Kemal Üniversitesi</t>
  </si>
  <si>
    <t>69.  Nevşehir Üniversitesi</t>
  </si>
  <si>
    <t>70.  Ordu Üniversitesi</t>
  </si>
  <si>
    <t>71.  Rize Üniversitesi</t>
  </si>
  <si>
    <t>72.  Sinop Üniversitesi</t>
  </si>
  <si>
    <t>73.  Uşak Üniversitesi</t>
  </si>
  <si>
    <t>(3) Üniversitelerde sağlık kültür ve spor hizmet alanları için giderleri özgelirden karşılanmak üzere vize edilen geçici işçi sayıları özel bütçede gösterilmiştir.</t>
  </si>
  <si>
    <t>(4) 17/05/2007 tarihli ve 5662 sayılı Kanun ile kurulan 17 yeni üniversiteden, kadro tahsis işlemlerini tamamlamayanlara ilişkin kadro ve pozisyon bilgilerine yer verilmemiştir.</t>
  </si>
  <si>
    <t xml:space="preserve">(5) 2007 Yılı Merkezi Yönetim Bütçe Kanununun 23 üncü maddesi gereğince ilgili Kurumlarca Bakanlığımıza iletilen bilgiler esas alınarak hazırlanmıştır.  </t>
  </si>
  <si>
    <t>(6) Kullanılabilir serbest kadro ve pozisyon sayılarıdır.</t>
  </si>
  <si>
    <t>1.Radyo ve Televizyon Üst Kurulu</t>
  </si>
  <si>
    <t>2.Telekomünikasyon Kurumu</t>
  </si>
  <si>
    <t>3.Sermaye Piyasası Kurulu</t>
  </si>
  <si>
    <t>4.Bankacılık Düzenleme ve Denetleme Kurumu</t>
  </si>
  <si>
    <t>5.Enerji Piyasası Düzenleme Kurumu</t>
  </si>
  <si>
    <t>6.Kamu İhale Kurumu</t>
  </si>
  <si>
    <t>7.Rekabet Kurumu</t>
  </si>
  <si>
    <t>8.Tütün, Tütün Mamulleri ve Alkollü İçkiler Piyasası Düzenleme Kurumu</t>
  </si>
  <si>
    <t xml:space="preserve">(2) 2007 Yılı Merkezi Yönetim Bütçe Kanununun 23 üncü maddesi gereğince ilgili Kurumlarca Bakanlığımıza iletilen bilgiler esas alınarak hazırlanmıştır.  </t>
  </si>
  <si>
    <t>(3) Kullanılabilir serbest kadro ve pozisyon sayılarıdır.</t>
  </si>
  <si>
    <t>GENEL BÜTÇELİ İDARELERİN DÖNER SERMAYE TOPLAMI</t>
  </si>
  <si>
    <t>A- YÜKSEKÖĞRETİM KURULU, ÜNV.VE YÜKSEK TEKN.ENST.</t>
  </si>
  <si>
    <t>YÜKSEKÖĞRETİM KURULU, ÜNV.VE YÜKSEK TEKN.ENST.LERİNİN DÖNER SERMAYE TOPLAMI</t>
  </si>
  <si>
    <t>ÖZEL BÜTÇELİ DİĞER İDARELERİN DÖNER SERMAYE TOPLAMI</t>
  </si>
  <si>
    <t>ÖZEL BÜTÇELİ İDARELERİN DÖNER SERMAYE TOPLAMI</t>
  </si>
  <si>
    <t>GENEL TOPLAM</t>
  </si>
  <si>
    <t>(4) Kullanılabilir serbest kadro ve pozisyon sayılarıdır.</t>
  </si>
  <si>
    <t>1.T.C. Emekli Sandığı Genel Müdürlüğü</t>
  </si>
  <si>
    <t>2.Sosyal Sigortalar Kurumu Genel Müdürlüğü</t>
  </si>
  <si>
    <t>3.Esnaf ve Sanatkarlar ve Diğer Bağımsız Çalışanlar Sosyal Sigortalar Kurumu</t>
  </si>
  <si>
    <t>4.Türkiye İş Kurumu Genel Müdürlüğü</t>
  </si>
  <si>
    <t>5.Sosyal Güvenlik Kurumu</t>
  </si>
  <si>
    <t>İçişleri Bakanlığı</t>
  </si>
  <si>
    <t>Maliye Bakanlığı</t>
  </si>
  <si>
    <t>KAMU İDARELERİNİN SERBEST KADRO VE POZİSYON SAYILARI</t>
  </si>
  <si>
    <t>Atatürk Orman Çiftliği Müdürlüğü</t>
  </si>
  <si>
    <t>İller Bankası Genel Müdürlüğü</t>
  </si>
  <si>
    <t>M.S.B.Akaryakıt İkmal ve NATO POL Tesisleri Başkanlığı</t>
  </si>
  <si>
    <t>Milli Piyango İdaresi Genel Müdürlüğü</t>
  </si>
  <si>
    <t>Toplu Konut İdaresi Başkanlığı</t>
  </si>
  <si>
    <t>Üniversiteler Arası Kurul Başkanlığı</t>
  </si>
  <si>
    <t>190 SAYILI K.H.K. KAPSAMINDAKİ DİĞER KAMU İDARELERİ</t>
  </si>
  <si>
    <t xml:space="preserve"> GENEL BÜTÇE KAPSAMINDAKİ KAMU İDARELERİ</t>
  </si>
  <si>
    <t>ÖZEL BÜTÇELİ İDARELER</t>
  </si>
  <si>
    <t xml:space="preserve"> YÜKSEKÖĞRETİM KURULU, ÜNİVERSİTELER VE YÜKSEK TEKNOLOJİ ENSTİTÜLERİ</t>
  </si>
  <si>
    <t>DÜZENLEYİCİ VE DENETLEYİCİ KURUMLAR</t>
  </si>
  <si>
    <t>SOSYAL GÜVENLİK KURUMLARI</t>
  </si>
  <si>
    <t>DÖNER SERMAYELER</t>
  </si>
  <si>
    <t>KEFALET SANDIKLARI</t>
  </si>
  <si>
    <t>FORMUL</t>
  </si>
  <si>
    <t/>
  </si>
  <si>
    <t>KURKOD</t>
  </si>
  <si>
    <t>ABSKURKOD</t>
  </si>
  <si>
    <t>İDARELER</t>
  </si>
  <si>
    <t>MEMUR
(A)</t>
  </si>
  <si>
    <t>HAKİM-SAVCI
(B)</t>
  </si>
  <si>
    <t>AKADEMİK
(C)</t>
  </si>
  <si>
    <t>KADROLU PERSONEL
(A+B+C)</t>
  </si>
  <si>
    <t>SÖZLEŞMELİ PERSONEL</t>
  </si>
  <si>
    <t>SÜREKLİ İŞÇİ</t>
  </si>
  <si>
    <t>GEÇİCİ İŞÇİ</t>
  </si>
  <si>
    <t>GEÇİCİ PERSONEL</t>
  </si>
  <si>
    <t>01</t>
  </si>
  <si>
    <t>CUMHURBAŞKANLIĞI</t>
  </si>
  <si>
    <t>02</t>
  </si>
  <si>
    <t>TÜRKİYE BÜYÜK MİLLET MECLİSİ</t>
  </si>
  <si>
    <t>03</t>
  </si>
  <si>
    <t>ANAYASA MAHKEMESİ</t>
  </si>
  <si>
    <t>04</t>
  </si>
  <si>
    <t>YARGITAY</t>
  </si>
  <si>
    <t>05</t>
  </si>
  <si>
    <t>DANIŞTAY</t>
  </si>
  <si>
    <t>06</t>
  </si>
  <si>
    <t>SAYIŞTAY</t>
  </si>
  <si>
    <t>07</t>
  </si>
  <si>
    <t>BAŞBAKANLIK</t>
  </si>
  <si>
    <t>07.76</t>
  </si>
  <si>
    <t xml:space="preserve">MİLLİ GÜVENLİK KURULU GENEL SEKRETERLİĞİ </t>
  </si>
  <si>
    <t>07.77</t>
  </si>
  <si>
    <t>BASIN-YAYIN VE ENFORMASYON GENEL MÜDÜRLÜĞÜ</t>
  </si>
  <si>
    <t>07.78</t>
  </si>
  <si>
    <t>DEVLET PERSONEL BAŞKANLIĞI</t>
  </si>
  <si>
    <t>07.79</t>
  </si>
  <si>
    <t>BAŞBAKANLIK YÜKSEK DENETLEME KURULU</t>
  </si>
  <si>
    <t>07.81</t>
  </si>
  <si>
    <t>DEVLET PLANLAMA TEŞKİLATI MÜSTEŞARLIĞI</t>
  </si>
  <si>
    <t>07.82</t>
  </si>
  <si>
    <t>HAZİNE MÜSTEŞARLIĞI</t>
  </si>
  <si>
    <t>07.83</t>
  </si>
  <si>
    <t>DIŞ TİCARET MÜSTEŞARLIĞI</t>
  </si>
  <si>
    <t>07.84</t>
  </si>
  <si>
    <t xml:space="preserve">GÜMRÜK MÜSTEŞARLIĞI </t>
  </si>
  <si>
    <t>07.85</t>
  </si>
  <si>
    <t>TÜRKİYE İSTATİSTİK KURUMU BAŞKANLIĞI</t>
  </si>
  <si>
    <t>07.86</t>
  </si>
  <si>
    <t>DİYANET İŞLERİ BAŞKANLIĞI</t>
  </si>
  <si>
    <t>07.87</t>
  </si>
  <si>
    <t>ÖZÜRLÜLER İDARESİ BAŞKANLIĞI</t>
  </si>
  <si>
    <t>07.88</t>
  </si>
  <si>
    <t>AİLE VE SOSYAL ARAŞTIRMALAR GENEL MÜDÜRLÜĞÜ</t>
  </si>
  <si>
    <t>07.89</t>
  </si>
  <si>
    <t>KADININ STATÜSÜ GENEL MÜDÜRLÜĞÜ</t>
  </si>
  <si>
    <t>07.90</t>
  </si>
  <si>
    <t>SOSYAL YARDIMLAŞMA VE DAYANIŞMA GENEL MÜDÜRLÜĞÜ</t>
  </si>
  <si>
    <t>07.93</t>
  </si>
  <si>
    <t>SOSYAL HİZMETLER VE ÇOCUK ESİRGEME KURUMU GENEL MÜDÜRLÜĞÜ</t>
  </si>
  <si>
    <t>07.95</t>
  </si>
  <si>
    <t>AVRUPA BİRLİĞİ GENEL SEKRETERLİĞİ</t>
  </si>
  <si>
    <t>08</t>
  </si>
  <si>
    <t>ADALET BAKANLIĞI</t>
  </si>
  <si>
    <t>09</t>
  </si>
  <si>
    <t>MİLLİ SAVUNMA BAKANLIĞI</t>
  </si>
  <si>
    <t>10</t>
  </si>
  <si>
    <t>İÇİŞLERİ BAKANLIĞI</t>
  </si>
  <si>
    <t>10.81</t>
  </si>
  <si>
    <t>JANDARMA GENEL KOMUTANLIĞI</t>
  </si>
  <si>
    <t>10.82</t>
  </si>
  <si>
    <t xml:space="preserve">EMNİYET GENEL MÜDÜRLÜĞÜ </t>
  </si>
  <si>
    <t>10.83</t>
  </si>
  <si>
    <t xml:space="preserve">SAHİL GÜVENLİK KOMUTANLIĞI </t>
  </si>
  <si>
    <t>11</t>
  </si>
  <si>
    <t>DIŞİŞLERİ BAKANLIĞI</t>
  </si>
  <si>
    <t>12</t>
  </si>
  <si>
    <t>MALİYE BAKANLIĞI</t>
  </si>
  <si>
    <t>12.76</t>
  </si>
  <si>
    <t>GELİR İDARESİ BAŞKANLIĞI</t>
  </si>
  <si>
    <t>13</t>
  </si>
  <si>
    <t>MİLLİ EĞİTİM BAKANLIĞI</t>
  </si>
  <si>
    <t>14</t>
  </si>
  <si>
    <t>BAYINDIRLIK VE İSKAN BAKANLIĞI</t>
  </si>
  <si>
    <t>14.81</t>
  </si>
  <si>
    <t>TAPU VE KADASTRO GENEL MÜDÜRLÜĞÜ</t>
  </si>
  <si>
    <t>15</t>
  </si>
  <si>
    <t>SAĞLIK BAKANLIĞI</t>
  </si>
  <si>
    <t>16</t>
  </si>
  <si>
    <t>ULAŞTIRMA BAKANLIĞI</t>
  </si>
  <si>
    <t>16.81</t>
  </si>
  <si>
    <t>DENİZCİLİK MÜSTEŞARLIĞI</t>
  </si>
  <si>
    <t>16.91</t>
  </si>
  <si>
    <t xml:space="preserve">KARAYOLLARI GENEL MÜDÜRLÜĞÜ </t>
  </si>
  <si>
    <t>17</t>
  </si>
  <si>
    <t>TARIM VE KÖYİŞLERİ BAKANLIĞI</t>
  </si>
  <si>
    <t>17.91</t>
  </si>
  <si>
    <t xml:space="preserve">TARIM REFORMU GENEL MÜDÜRLÜĞÜ </t>
  </si>
  <si>
    <t>18</t>
  </si>
  <si>
    <t>ÇALIŞMA VE SOSYAL GÜVENLİK BAKANLIĞI</t>
  </si>
  <si>
    <t>19</t>
  </si>
  <si>
    <t>SANAYİ VE TİCARET BAKANLIĞI</t>
  </si>
  <si>
    <t>20</t>
  </si>
  <si>
    <t>ENERJİ VE TABİİ KAYNAKLAR BAKANLIĞI</t>
  </si>
  <si>
    <t>20.92</t>
  </si>
  <si>
    <t>PETROL İŞLERİ GENEL MÜDÜRLÜĞÜ</t>
  </si>
  <si>
    <t>21</t>
  </si>
  <si>
    <t>KÜLTÜR VE TURİZM BAKANLIĞI</t>
  </si>
  <si>
    <t>22</t>
  </si>
  <si>
    <t>ÇEVRE VE ORMAN BAKANLIĞI</t>
  </si>
  <si>
    <t>22.81</t>
  </si>
  <si>
    <t>DEVLET METEOROLOJİ İŞLERİ GENEL MÜDÜRLÜĞÜ</t>
  </si>
  <si>
    <t>22.92</t>
  </si>
  <si>
    <t xml:space="preserve">DEVLET SU İŞLERİ GENEL MÜDÜRLÜĞÜ </t>
  </si>
  <si>
    <t>99.01</t>
  </si>
  <si>
    <t>ADLİ TIP KURUMU BAŞKANLIĞI</t>
  </si>
  <si>
    <t>99.05</t>
  </si>
  <si>
    <t>ÇALIŞMA VE SOSYAL GÜVENLİK EĞİTİM ARAŞTIRMA MERKEZİ BAŞKANLIĞI</t>
  </si>
  <si>
    <t>99.06</t>
  </si>
  <si>
    <t>DARPHANE VE DAMGA MATBAASI GENEL MÜDÜRLÜĞÜ</t>
  </si>
  <si>
    <t>99.10</t>
  </si>
  <si>
    <t>REFİK SAYDAM HIFZISSIHA MERKEZİ BAŞKANLIĞI</t>
  </si>
  <si>
    <t>99.16</t>
  </si>
  <si>
    <t>YÜKSEK SEÇİM KURULU BAŞKANLIĞI</t>
  </si>
  <si>
    <t xml:space="preserve">(2) 2009 Yılı Merkezi Yönetim Bütçe Kanununun 22 nci maddesi gereğince ilgili kurumlarca Bakanlığımıza iletilen bilgiler esas alınarak hazırlanmıştır.  </t>
  </si>
  <si>
    <t>2009 Haziran Sonu</t>
  </si>
  <si>
    <t>A- YÜKSEKÖĞRETİM KURULU, ÜNİVERSİTELER VE YÜKSEK TEKNOLOJİ ENSTİTÜLERİ</t>
  </si>
  <si>
    <t>AKADEMİK
(B)</t>
  </si>
  <si>
    <t>KADROLU PERSONEL
(A+B)</t>
  </si>
  <si>
    <t>38.01</t>
  </si>
  <si>
    <t>YÜKSEKÖĞRETİM KURULU</t>
  </si>
  <si>
    <t>38.02</t>
  </si>
  <si>
    <t xml:space="preserve">ANKARA ÜNİVERSİTESİ </t>
  </si>
  <si>
    <t>38.03</t>
  </si>
  <si>
    <t xml:space="preserve">ORTA DOĞU TEKNİK ÜNİVERSİTESİ </t>
  </si>
  <si>
    <t>38.04</t>
  </si>
  <si>
    <t>HACETTEPE ÜNİVERSİTESİ</t>
  </si>
  <si>
    <t>38.05</t>
  </si>
  <si>
    <t xml:space="preserve">GAZİ ÜNİVERSİTESİ </t>
  </si>
  <si>
    <t>38.06</t>
  </si>
  <si>
    <t>İSTANBUL ÜNİVERSİTESİ</t>
  </si>
  <si>
    <t>38.07</t>
  </si>
  <si>
    <t>İSTANBUL TEKNİK ÜNİVERSİTESİ</t>
  </si>
  <si>
    <t>38.08</t>
  </si>
  <si>
    <t xml:space="preserve">BOĞAZİÇİ ÜNİVERSİTESİ </t>
  </si>
  <si>
    <t>38.09</t>
  </si>
  <si>
    <t xml:space="preserve">MARMARA ÜNİVERSİTESİ </t>
  </si>
  <si>
    <t>38.10</t>
  </si>
  <si>
    <t xml:space="preserve">YILDIZ TEKNİK ÜNİVERSİTESİ </t>
  </si>
  <si>
    <t>38.11</t>
  </si>
  <si>
    <t>MİMAR SİNAN GÜZEL SANATLAR ÜNİVERSİTESİ</t>
  </si>
  <si>
    <t>38.12</t>
  </si>
  <si>
    <t xml:space="preserve">EGE ÜNİVERSİTESİ </t>
  </si>
  <si>
    <t>38.13</t>
  </si>
  <si>
    <t xml:space="preserve">DOKUZ EYLÜL ÜNİVERSİTESİ </t>
  </si>
  <si>
    <t>38.14</t>
  </si>
  <si>
    <t xml:space="preserve">TRAKYA ÜNİVERSİTESİ </t>
  </si>
  <si>
    <t>38.15</t>
  </si>
  <si>
    <t xml:space="preserve">ULUDAĞ ÜNİVERSİTESİ </t>
  </si>
  <si>
    <t>38.16</t>
  </si>
  <si>
    <t>ANADOLU ÜNİVERSİTESİ</t>
  </si>
  <si>
    <t>38.17</t>
  </si>
  <si>
    <t xml:space="preserve">SELÇUK ÜNİVERSİTESİ </t>
  </si>
  <si>
    <t>38.18</t>
  </si>
  <si>
    <t xml:space="preserve">AKDENİZ ÜNİVERSİTESİ </t>
  </si>
  <si>
    <t>38.19</t>
  </si>
  <si>
    <t>ERCİYES ÜNİVERSİTESİ</t>
  </si>
  <si>
    <t>38.20</t>
  </si>
  <si>
    <t xml:space="preserve">CUMHURİYET ÜNİVERSİTESİ </t>
  </si>
  <si>
    <t>38.21</t>
  </si>
  <si>
    <t xml:space="preserve">ÇUKUROVA ÜNİVERSİTESİ </t>
  </si>
  <si>
    <t>38.22</t>
  </si>
  <si>
    <t xml:space="preserve">ONDOKUZ MAYIS ÜNİVERSİTESİ </t>
  </si>
  <si>
    <t>38.23</t>
  </si>
  <si>
    <t xml:space="preserve">KARADENİZ TEKNİK ÜNİVERSİTESİ </t>
  </si>
  <si>
    <t>38.24</t>
  </si>
  <si>
    <t xml:space="preserve">ATATÜRK ÜNİVERSİTESİ </t>
  </si>
  <si>
    <t>38.25</t>
  </si>
  <si>
    <t xml:space="preserve">İNÖNÜ ÜNİVERSİTESİ </t>
  </si>
  <si>
    <t>38.26</t>
  </si>
  <si>
    <t xml:space="preserve">FIRAT ÜNİVERSİTESİ </t>
  </si>
  <si>
    <t>38.27</t>
  </si>
  <si>
    <t xml:space="preserve">DİCLE ÜNİVERSİTESİ </t>
  </si>
  <si>
    <t>38.28</t>
  </si>
  <si>
    <t>YÜZÜNCÜ YIL ÜNİVERSİTESİ</t>
  </si>
  <si>
    <t>38.29</t>
  </si>
  <si>
    <t xml:space="preserve">GAZİANTEP ÜNİVERSİTESİ </t>
  </si>
  <si>
    <t>38.30</t>
  </si>
  <si>
    <t>İZMİR YÜKSEK TEKNOLOJİ ENSTİTÜSÜ</t>
  </si>
  <si>
    <t>38.31</t>
  </si>
  <si>
    <t xml:space="preserve">GEBZE YÜKSEK TEKNOLOJİ ENSTİTÜSÜ </t>
  </si>
  <si>
    <t>38.32</t>
  </si>
  <si>
    <t xml:space="preserve">HARRAN ÜNİVERSİTESİ </t>
  </si>
  <si>
    <t>38.33</t>
  </si>
  <si>
    <t xml:space="preserve">SÜLEYMAN DEMİREL ÜNİVERSİTESİ </t>
  </si>
  <si>
    <t>38.34</t>
  </si>
  <si>
    <t xml:space="preserve">ADNAN MENDERES ÜNİVERSİTESİ </t>
  </si>
  <si>
    <t>38.35</t>
  </si>
  <si>
    <t xml:space="preserve">ZONGULDAK KARAELMAS ÜNİVERSİTESİ </t>
  </si>
  <si>
    <t>38.36</t>
  </si>
  <si>
    <t xml:space="preserve">MERSİN ÜNİVERSİTESİ </t>
  </si>
  <si>
    <t>38.37</t>
  </si>
  <si>
    <t xml:space="preserve">PAMUKKALE ÜNİVERSİTESİ </t>
  </si>
  <si>
    <t>38.38</t>
  </si>
  <si>
    <t>BALIKESİR ÜNİVERSİTESİ</t>
  </si>
  <si>
    <t>38.39</t>
  </si>
  <si>
    <t>KOCAELİ ÜNİVERSİTESİ</t>
  </si>
  <si>
    <t>38.40</t>
  </si>
  <si>
    <t xml:space="preserve">SAKARYA ÜNİVERSİTESİ </t>
  </si>
  <si>
    <t>38.41</t>
  </si>
  <si>
    <t xml:space="preserve">CELAL BAYAR ÜNİVERSİTESİ </t>
  </si>
  <si>
    <t>38.42</t>
  </si>
  <si>
    <t xml:space="preserve">ABANT İZZET BAYSAL ÜNİVERSİTESİ </t>
  </si>
  <si>
    <t>38.43</t>
  </si>
  <si>
    <t xml:space="preserve">MUSTAFA KEMAL ÜNİVERSİTESİ </t>
  </si>
  <si>
    <t>38.44</t>
  </si>
  <si>
    <t xml:space="preserve">AFYON KOCATEPE ÜNİVERSİTESİ </t>
  </si>
  <si>
    <t>38.45</t>
  </si>
  <si>
    <t xml:space="preserve">KAFKAS ÜNİVERSİTESİ </t>
  </si>
  <si>
    <t>38.46</t>
  </si>
  <si>
    <t>ÇANAKKALE ONSEKİZ MART ÜNİVERSİTESİ</t>
  </si>
  <si>
    <t>38.47</t>
  </si>
  <si>
    <t>NİĞDE ÜNİVERSİTESİ</t>
  </si>
  <si>
    <t>38.48</t>
  </si>
  <si>
    <t xml:space="preserve">DUMLUPINAR ÜNİVERSİTESİ </t>
  </si>
  <si>
    <t>38.49</t>
  </si>
  <si>
    <t>GAZİOSMANPAŞA ÜNİVERSİTESİ</t>
  </si>
  <si>
    <t>38.50</t>
  </si>
  <si>
    <t>MUĞLA ÜNİVERSİTESİ</t>
  </si>
  <si>
    <t>38.51</t>
  </si>
  <si>
    <t xml:space="preserve">KAHRAMANMARAŞ SÜTÇÜ İMAM ÜNİVERSİTESİ </t>
  </si>
  <si>
    <t>38.52</t>
  </si>
  <si>
    <t xml:space="preserve">KIRIKKALE ÜNİVERSİTESİ </t>
  </si>
  <si>
    <t>38.53</t>
  </si>
  <si>
    <t xml:space="preserve">ESKİŞEHİR OSMANGAZİ ÜNİVERSİTESİ </t>
  </si>
  <si>
    <t>38.54</t>
  </si>
  <si>
    <t xml:space="preserve">GALATASARAY ÜNİVERSİTESİ </t>
  </si>
  <si>
    <t>38.55</t>
  </si>
  <si>
    <t>AHİ EVRAN ÜNİVERSİTESİ</t>
  </si>
  <si>
    <t>38.56</t>
  </si>
  <si>
    <t>KASTAMONU ÜNİVERSİTESİ</t>
  </si>
  <si>
    <t>38.57</t>
  </si>
  <si>
    <t>DÜZCE ÜNİVERSİTESİ</t>
  </si>
  <si>
    <t>38.58</t>
  </si>
  <si>
    <t>MEHMET AKİF ERSOY ÜNİVERSİTESİ</t>
  </si>
  <si>
    <t>38.59</t>
  </si>
  <si>
    <t>UŞAK ÜNİVERSİTESİ</t>
  </si>
  <si>
    <t>38.60</t>
  </si>
  <si>
    <t>RİZE ÜNİVERSİTESİ</t>
  </si>
  <si>
    <t>38.61</t>
  </si>
  <si>
    <t>NAMIK KEMAL ÜNİVERSİTESİ</t>
  </si>
  <si>
    <t>38.62</t>
  </si>
  <si>
    <t>ERZİNCAN ÜNİVERSİTESİ</t>
  </si>
  <si>
    <t>38.63</t>
  </si>
  <si>
    <t>AKSARAY ÜNİVERSİTESİ</t>
  </si>
  <si>
    <t>38.64</t>
  </si>
  <si>
    <t>GİRESUN ÜNİVERSİTESİ</t>
  </si>
  <si>
    <t>38.65</t>
  </si>
  <si>
    <t>HİTİT ÜNİVERSİTESİ</t>
  </si>
  <si>
    <t>38.66</t>
  </si>
  <si>
    <t>BOZOK ÜNİVERSİTESİ</t>
  </si>
  <si>
    <t>38.67</t>
  </si>
  <si>
    <t>ADIYAMAN ÜNİVERSİTESİ</t>
  </si>
  <si>
    <t>38.68</t>
  </si>
  <si>
    <t>ORDU ÜNİVERSİTESİ</t>
  </si>
  <si>
    <t>38.69</t>
  </si>
  <si>
    <t>AMASYA ÜNİVERSİTESİ</t>
  </si>
  <si>
    <t>38.70</t>
  </si>
  <si>
    <t>KARAMANOĞLU MEHMETBEY ÜNİVERSİTESİ</t>
  </si>
  <si>
    <t>38.71</t>
  </si>
  <si>
    <t>AĞRI İBRAHİM ÇEÇEN ÜNİVERSİTESİ</t>
  </si>
  <si>
    <t>38.72</t>
  </si>
  <si>
    <t>SİNOP ÜNİVERSİTESİ</t>
  </si>
  <si>
    <t>38.73</t>
  </si>
  <si>
    <t>SİİRT ÜNİVERSİTESİ</t>
  </si>
  <si>
    <t>38.74</t>
  </si>
  <si>
    <t>NEVŞEHİR ÜNİVERSİTESİ</t>
  </si>
  <si>
    <t>38.75</t>
  </si>
  <si>
    <t>KARABÜK ÜNİVERSİTESİ</t>
  </si>
  <si>
    <t>38.76</t>
  </si>
  <si>
    <t>KİLİS 7 ARALIK ÜNİVERSİTESİ</t>
  </si>
  <si>
    <t>38.77</t>
  </si>
  <si>
    <t>ÇANKIRI KARATEKİN ÜNİVERSİTESİ</t>
  </si>
  <si>
    <t>38.78</t>
  </si>
  <si>
    <t>ARTVİN ÇORUH ÜNİVERSİTESİ</t>
  </si>
  <si>
    <t>38.79</t>
  </si>
  <si>
    <t>BİLECİK ÜNİVERSİTESİ</t>
  </si>
  <si>
    <t>38.80</t>
  </si>
  <si>
    <t>BİTLİS EREN ÜNİVERSİTESİ</t>
  </si>
  <si>
    <t>38.81</t>
  </si>
  <si>
    <t>KIRKLARELİ ÜNİVERSİTESİ</t>
  </si>
  <si>
    <t>38.82</t>
  </si>
  <si>
    <t>OSMANİYE KORKUT ATA ÜNİVERSİTESİ</t>
  </si>
  <si>
    <t>38.83</t>
  </si>
  <si>
    <t>BİNGÖL ÜNİVERSİTESİ</t>
  </si>
  <si>
    <t>38.84</t>
  </si>
  <si>
    <t>MUŞ ALPARSLAN ÜNİVERSİTESİ</t>
  </si>
  <si>
    <t>38.85</t>
  </si>
  <si>
    <t>MARDİN ARTUKLU ÜNİVERSİTESİ</t>
  </si>
  <si>
    <t>38.86</t>
  </si>
  <si>
    <t>BATMAN ÜNİVERSİTESİ</t>
  </si>
  <si>
    <t>38.87</t>
  </si>
  <si>
    <t>ARDAHAN ÜNİVERSİTESİ</t>
  </si>
  <si>
    <t>38.88</t>
  </si>
  <si>
    <t>BARTIN ÜNİVERSİTESİ</t>
  </si>
  <si>
    <t>38.89</t>
  </si>
  <si>
    <t>BAYBURT ÜNİVERSİTESİ</t>
  </si>
  <si>
    <t>38.90</t>
  </si>
  <si>
    <t>GÜMÜŞHANE ÜNİVERSİTESİ</t>
  </si>
  <si>
    <t>38.91</t>
  </si>
  <si>
    <t>HAKKARİ ÜNİVERSİTESİ</t>
  </si>
  <si>
    <t>38.92</t>
  </si>
  <si>
    <t>IĞDIR ÜNİVERSİTESİ</t>
  </si>
  <si>
    <t>38.93</t>
  </si>
  <si>
    <t>ŞIRNAK ÜNİVERSİTESİ</t>
  </si>
  <si>
    <t>38.94</t>
  </si>
  <si>
    <t>TUNCELİ ÜNİVERSİTESİ</t>
  </si>
  <si>
    <t>38.95</t>
  </si>
  <si>
    <t>YALOVA ÜNİVERSİTESİ</t>
  </si>
  <si>
    <t>40.01</t>
  </si>
  <si>
    <t>ÖĞRENCİ SEÇME VE YERLEŞTİRME MERKEZİ</t>
  </si>
  <si>
    <t>(2) Üniversitelerde sağlık kültür ve spor hizmet alanları için giderleri özgelirden karşılanmak üzere vize edilen geçici işçi sayıları özel bütçede gösterilmiştir.</t>
  </si>
  <si>
    <t xml:space="preserve">(3) 2009 Yılı Merkezi Yönetim Bütçe Kanununun 22 nci maddesi gereğince ilgili kurumlarca Bakanlığımıza iletilen bilgiler esas alınarak hazırlanmıştır.  </t>
  </si>
  <si>
    <t>40.02</t>
  </si>
  <si>
    <t>ATATÜRK KÜLTÜR, DİL VE TARİH YÜKSEK KURUMU BAŞKANLIĞI</t>
  </si>
  <si>
    <t>40.07</t>
  </si>
  <si>
    <t>TÜRKİYE VE ORTA DOĞU AMME İDARESİ ENSTİTÜSÜ</t>
  </si>
  <si>
    <t>40.08</t>
  </si>
  <si>
    <t>TÜRKİYE BİLİMSEL VE TEKNOLOJİK ARAŞTIRMA KURUMU</t>
  </si>
  <si>
    <t>40.09</t>
  </si>
  <si>
    <t>TÜRKİYE BİLİMLER AKADEMİSİ BAŞKANLIĞI</t>
  </si>
  <si>
    <t>40.10</t>
  </si>
  <si>
    <t>TÜRKİYE ADALET AKADEMİSİ BAŞKANLIĞI</t>
  </si>
  <si>
    <t>40.13</t>
  </si>
  <si>
    <t>YÜKSEK ÖĞRENİM KREDİ VE YURTLAR KURUMU GENEL MÜDÜRLÜĞÜ</t>
  </si>
  <si>
    <t>40.14</t>
  </si>
  <si>
    <t>GENÇLİK VE SPOR GENEL MÜDÜRLÜĞÜ</t>
  </si>
  <si>
    <t>40.15</t>
  </si>
  <si>
    <t>DEVLET TİYATROLARI GENEL MÜDÜRLÜĞÜ</t>
  </si>
  <si>
    <t>40.16</t>
  </si>
  <si>
    <t>DEVLET OPERA VE BALESİ GENEL MÜDÜRLÜĞÜ</t>
  </si>
  <si>
    <t>40.17</t>
  </si>
  <si>
    <t>ORMAN GENEL MÜDÜRLÜĞÜ</t>
  </si>
  <si>
    <t>40.18</t>
  </si>
  <si>
    <t>VAKIFLAR GENEL MÜDÜRLÜĞÜ</t>
  </si>
  <si>
    <t>40.19</t>
  </si>
  <si>
    <t xml:space="preserve">HUDUT VE SAHİLLER SAĞLIK GENEL MÜDÜRLÜĞÜ </t>
  </si>
  <si>
    <t>40.21</t>
  </si>
  <si>
    <t>TÜRK AKREDİTASYON KURUMU</t>
  </si>
  <si>
    <t>40.22</t>
  </si>
  <si>
    <t>TÜRK STANDARTLARI ENSTİTÜSÜ</t>
  </si>
  <si>
    <t>40.23</t>
  </si>
  <si>
    <t>MİLLİ PRODÜKTİVİTE MERKEZİ</t>
  </si>
  <si>
    <t>40.24</t>
  </si>
  <si>
    <t>TÜRK PATENT ENSTİTÜSÜ</t>
  </si>
  <si>
    <t>40.26</t>
  </si>
  <si>
    <t>ULUSAL BOR ARAŞTIRMA ENSTİTÜSÜ</t>
  </si>
  <si>
    <t>40.27</t>
  </si>
  <si>
    <t>TÜRKİYE ATOM ENERJİSİ KURUMU</t>
  </si>
  <si>
    <t>40.28</t>
  </si>
  <si>
    <t>SAVUNMA SANAYİ MÜSTEŞARLIĞI</t>
  </si>
  <si>
    <t>40.30</t>
  </si>
  <si>
    <t>KÜÇÜK VE ORTA ÖLÇEKLİ SANAYİ GELİŞTİRME VE DESTEKLEME İDARESİ BAŞKANLIĞI</t>
  </si>
  <si>
    <t>40.31</t>
  </si>
  <si>
    <t>İHRACATI GELİŞTİRME ETÜD MERKEZİ</t>
  </si>
  <si>
    <t>40.32</t>
  </si>
  <si>
    <t>TÜRK İŞBİRLİĞİ VE KALKINMA İDARESİ BAŞKANLIĞI</t>
  </si>
  <si>
    <t>40.33</t>
  </si>
  <si>
    <t>ÖZEL ÇEVRE KORUMA KURUMU BAŞKANLIĞI</t>
  </si>
  <si>
    <t>40.34</t>
  </si>
  <si>
    <t>GAP BÖLGE KALKINMA İDARESİ BAŞKANLIĞI</t>
  </si>
  <si>
    <t>40.35</t>
  </si>
  <si>
    <t>ÖZELLEŞTİRME İDARESİ BAŞKANLIĞI</t>
  </si>
  <si>
    <t>40.39</t>
  </si>
  <si>
    <t>ELEKTRİK İŞLERİ ETÜT İDARESİ GENEL MÜDÜRLÜĞÜ</t>
  </si>
  <si>
    <t>40.40</t>
  </si>
  <si>
    <t>MADEN TETKİK VE ARAMA GENEL MÜDÜRLÜĞÜ</t>
  </si>
  <si>
    <t>40.41</t>
  </si>
  <si>
    <t>CEZA VE İNFAZ KURUMLARI İLE TUTUKEVLERİ İŞ YURTLARI KURUMU</t>
  </si>
  <si>
    <t>40.49</t>
  </si>
  <si>
    <t>SİVİL HAVACILIK GENEL MÜDÜRLÜĞÜ</t>
  </si>
  <si>
    <t>40.50</t>
  </si>
  <si>
    <t>MESLEKİ YETERLİLİK KURUMU BAŞKANLIĞI</t>
  </si>
  <si>
    <t>(2) Ceza ve İnfaz Kurumları ile Tutukevleri İş Yurtları Kurumu personel ihtiyacı Adalet Bakanlığı tarafından karşılanmaktadır.</t>
  </si>
  <si>
    <t>III- DÜZENLEYİCİ VE DENETLEYİCİ KURUMLAR</t>
  </si>
  <si>
    <t>42.01</t>
  </si>
  <si>
    <t xml:space="preserve">RADYO VE TELEVİZYON ÜST KURULU </t>
  </si>
  <si>
    <t>42.02</t>
  </si>
  <si>
    <t>BİLGİ TEKNOLOJİLERİ VE İLETİŞİM KURUMU</t>
  </si>
  <si>
    <t>42.03</t>
  </si>
  <si>
    <t>SERMAYE PİYASASI KURULU</t>
  </si>
  <si>
    <t>42.04</t>
  </si>
  <si>
    <t>BANKACILIK DÜZENLEME VE DENETLEME KURUMU</t>
  </si>
  <si>
    <t>42.05</t>
  </si>
  <si>
    <t>ENERJİ PİYASASI DÜZENLEME KURUMU</t>
  </si>
  <si>
    <t>42.06</t>
  </si>
  <si>
    <t>KAMU İHALE KURUMU</t>
  </si>
  <si>
    <t>42.07</t>
  </si>
  <si>
    <t>REKABET KURUMU</t>
  </si>
  <si>
    <t>42.09</t>
  </si>
  <si>
    <t>TÜTÜN, TÜTÜN MAMULLERİ VE ALKOLLÜ İÇKİLER PİYASASI DÜZENLEME KURUMU</t>
  </si>
  <si>
    <t>VII-190 SAYILI K.H.K. KAPSAMINDAKİ DİĞER KAMU İDARELERİ</t>
  </si>
  <si>
    <t>99.31</t>
  </si>
  <si>
    <t>ATATÜRK ORMAN ÇİFTLİĞİ MÜDÜRLÜĞÜ</t>
  </si>
  <si>
    <t>99.32</t>
  </si>
  <si>
    <t>İLLER BANKASI GENEL MÜDÜRLÜĞÜ</t>
  </si>
  <si>
    <t>99.33</t>
  </si>
  <si>
    <t>MİLLİ PİYANGO İDARESİ GENEL MÜDÜRLÜĞÜ</t>
  </si>
  <si>
    <t>99.34</t>
  </si>
  <si>
    <t>ÜNİVERSİTELER ARASI KURUL BAŞKANLIĞI</t>
  </si>
  <si>
    <t>99.35</t>
  </si>
  <si>
    <t>MSB AKARYAKIT İKMAL VE NATO POL TESİSLERİ İŞLETMESİ BAŞKANLIĞI</t>
  </si>
  <si>
    <t>99.36</t>
  </si>
  <si>
    <t>TOPLU KONUT İDARESİ BAŞKANLIĞI</t>
  </si>
  <si>
    <t>IV- SOSYAL GÜVENLİK KURUMLARI</t>
  </si>
  <si>
    <t>43.01</t>
  </si>
  <si>
    <t>T.C. EMEKLİ SANDIĞI GENEL MÜDÜRLÜĞÜ</t>
  </si>
  <si>
    <t>43.02</t>
  </si>
  <si>
    <t>SOSYAL SİGORTALAR KURUMU BAŞKANLIĞI</t>
  </si>
  <si>
    <t>43.03</t>
  </si>
  <si>
    <t>BAĞ-KUR GENEL MÜDÜRLÜĞÜ</t>
  </si>
  <si>
    <t>43.04</t>
  </si>
  <si>
    <t>TÜRKİYE İŞ KURUMU GENEL MÜDÜRLÜĞÜ</t>
  </si>
  <si>
    <t>43.05</t>
  </si>
  <si>
    <t>SOSYAL GÜVENLİK KURUMU</t>
  </si>
  <si>
    <t>V-DÖNER SERMAYELER (GENEL BÜTÇE KAPSAMINDAKİ KAMU İDARELERİ)</t>
  </si>
  <si>
    <t>V-DÖNER SERMAYELER (YÜKSEKÖĞRETİM KURULU, ÜNİVERSİTELER VE YÜKSEK TEKNOLOJİ ENSTİTÜLERİ)</t>
  </si>
  <si>
    <t>V-DÖNER SERMAYELER (ÖZEL BÜTÇELİ DİĞER İDARELER)</t>
  </si>
  <si>
    <t>VI-KEFALET SANDIKLARI</t>
  </si>
  <si>
    <t>ÖĞRETİM ELEMANI</t>
  </si>
  <si>
    <t>(30.06.2008 tarihi itibariyle)</t>
  </si>
  <si>
    <t>SOSYAL HİZMETLER VE Ç.E.K. GENEL MÜDÜRLÜĞÜ</t>
  </si>
  <si>
    <t>14.91</t>
  </si>
  <si>
    <t>18.75</t>
  </si>
  <si>
    <t>SOSYAL GÜVENLİK KURUMU BAŞKANLIĞI</t>
  </si>
  <si>
    <t>20.91</t>
  </si>
  <si>
    <t xml:space="preserve">(2) 2008 Yılı Merkezi Yönetim Bütçe Kanununun 22 nci maddesi gereğince ilgili Kurumlarca Bakanlığımıza iletilen bilgiler esas alınarak hazırlanmıştır.  </t>
  </si>
  <si>
    <t>PERSONEL(A+B)</t>
  </si>
  <si>
    <t>MESLEKİ YETERLİLİK KURUMU</t>
  </si>
  <si>
    <t xml:space="preserve">(3) 2008 Yılı Merkezi Yönetim Bütçe Kanununun 22 nci maddesi gereğince ilgili Kurumlarca Bakanlığımıza iletilen bilgiler esas alınarak hazırlanmıştır.  </t>
  </si>
  <si>
    <t xml:space="preserve">OSMANGAZİ ÜNİVERSİTESİ </t>
  </si>
  <si>
    <t>AĞRI DAĞI ÜNİVERSİTESİ</t>
  </si>
  <si>
    <t>KİLİS YEDİ ARALIK ÜNİVERSİTESİ</t>
  </si>
  <si>
    <t>(4) 22/05/2008 tarihli ve 5765 sayılı Kanun ile kurulan 9 yeni üniversitenin kadro tahsis işlemleri tamamlanmadığından, bu üniversitelere ilişkin kadro ve pozisyon bilgilerine yer verilmemiştir.</t>
  </si>
  <si>
    <t xml:space="preserve">(5) 2008 Yılı Merkezi Yönetim Bütçe Kanununun 22 nci maddesi gereğince ilgili Kurumlarca Bakanlığımıza iletilen bilgiler esas alınarak hazırlanmıştır.  </t>
  </si>
  <si>
    <t>TELEKOMÜNİKASYON KURUMU</t>
  </si>
  <si>
    <t>V-DÖNER SERMAYELER</t>
  </si>
  <si>
    <t>38</t>
  </si>
  <si>
    <t>40</t>
  </si>
  <si>
    <t xml:space="preserve">GENEL </t>
  </si>
  <si>
    <t>Yıl</t>
  </si>
  <si>
    <t>2010</t>
  </si>
  <si>
    <t>ABSKUR</t>
  </si>
  <si>
    <t>BUBKADROLU,SUM(TOPLAM)</t>
  </si>
  <si>
    <t>X</t>
  </si>
  <si>
    <t>BUBSOZLESMELI,SUM(TOPLAM)</t>
  </si>
  <si>
    <t>BUBSUREKLIISCI,SUM(TOPLAM)</t>
  </si>
  <si>
    <t>BUBGECICIISCI</t>
  </si>
  <si>
    <t>BUBGECICIPERSONEL</t>
  </si>
  <si>
    <t>Dönem</t>
  </si>
  <si>
    <t>6</t>
  </si>
  <si>
    <t>YIL</t>
  </si>
  <si>
    <t>Dönem Ad</t>
  </si>
  <si>
    <t>Haziran Sonu</t>
  </si>
  <si>
    <t>AY</t>
  </si>
  <si>
    <t>TESKILATKOD</t>
  </si>
  <si>
    <t>1,2,3,7</t>
  </si>
  <si>
    <t>HIZMETSINIFIKOD</t>
  </si>
  <si>
    <t>TABLO 1</t>
  </si>
  <si>
    <t>2010 - Haziran Sonu</t>
  </si>
  <si>
    <t>NUMBER OF CADRES AND POSITIONS OF PUBLIC ADMINISTRATIONS (as of 30.06.2010)</t>
  </si>
  <si>
    <t>OTHER PUBLIC ADMINISTRATIONS WITHIN THE SCOPE OF DECREE LAW NO 190</t>
  </si>
  <si>
    <t>ADMINISTRATION</t>
  </si>
  <si>
    <t>CIVIL SERVANT (A)</t>
  </si>
  <si>
    <t>ACADEMIK         (B)</t>
  </si>
  <si>
    <t>PERMANENT PERSONNEL  (A+B)</t>
  </si>
  <si>
    <t>CONTRACTED PERSONNEL</t>
  </si>
  <si>
    <t>PERMANENT WORKER</t>
  </si>
  <si>
    <t>TEMPORARY WORKER</t>
  </si>
  <si>
    <t>TEMPORARY PERSONNEL</t>
  </si>
  <si>
    <t>GRAND TOTAL</t>
  </si>
  <si>
    <t>ADMINISTRATIONS</t>
  </si>
  <si>
    <t>DIRCETORATE OF ATATÜRK FOREST FARM</t>
  </si>
  <si>
    <t>GENERAL DIRECTORATE OF İLLER BANK</t>
  </si>
  <si>
    <t>GENERAL DIRECTORY OF NATIONAL LOTTERY</t>
  </si>
  <si>
    <t>INTER-UNIVERSITY COUNCIL</t>
  </si>
  <si>
    <t>MINISTRY OF NATIONAL DEFENSE FUEL SUPPLY AND  NATO POL FACILITIES OPERATING AGENCY</t>
  </si>
  <si>
    <t>HOUSING DEVELOPMENT ADMINISTRATION</t>
  </si>
  <si>
    <t>TOTAL</t>
  </si>
  <si>
    <t xml:space="preserve">(2) 2010 Yılı Merkezi Yönetim Bütçe Kanununun 22 nci maddesi gereğince ilgili kurumlarca Bakanlığımıza iletilen bilgiler esas alınarak hazırlanmıştır.  </t>
  </si>
  <si>
    <t>(1) Permanent Contracted Personnel is included in the numbers of Contracted Personnel and  also in Permanent Personnel</t>
  </si>
  <si>
    <t xml:space="preserve">(2) Prepared as based on the data provided to Ministry of Finance by the relevant administrations in accordance with Article 22 of 2010 Cenral Government Budget Law. </t>
  </si>
  <si>
    <t>(3) Indicates the number of cadres and positions available.</t>
  </si>
  <si>
    <t>PUBLIC ADMINISTRATIONS WITHIN THE SCOPE OF GENERAL BUDGET</t>
  </si>
  <si>
    <t>JUDGE-PROSECUTOR    (B)</t>
  </si>
  <si>
    <t>ACADEMIK         (C)</t>
  </si>
  <si>
    <t>PERMANENT PERSONNEL  (A+B+C)</t>
  </si>
  <si>
    <t>PRESIDENCY OF REPUBLIC</t>
  </si>
  <si>
    <t>TURKISH GRAND NATIONAL ASSEMBLY</t>
  </si>
  <si>
    <t xml:space="preserve">CONSTITUTIONAL COURT </t>
  </si>
  <si>
    <t>SUPREME COURT OF APPEALS</t>
  </si>
  <si>
    <t>COUNCIL OF STATE</t>
  </si>
  <si>
    <t xml:space="preserve">COURT OF ACCOUNTS </t>
  </si>
  <si>
    <t xml:space="preserve">PRIME MINISTRY </t>
  </si>
  <si>
    <t>SECRETARIAT GENERAL OF NATIONAL SECURITY COUNCIL</t>
  </si>
  <si>
    <t>GENERAL DIRECTORATE OF PRESS AND INFORMATION</t>
  </si>
  <si>
    <t>STATE PERSONNEL PRESIDENCY</t>
  </si>
  <si>
    <t>PRIME MINISTRY HIGH AUDITING BOARD</t>
  </si>
  <si>
    <t>UNDERSECRETARIAT OF STATE PLANNING ORGANIZATION</t>
  </si>
  <si>
    <t xml:space="preserve">UNDERSECRETARIAT OF TREASURY </t>
  </si>
  <si>
    <t>UNDERSECRETARIAT OF FOREIGN TRADE</t>
  </si>
  <si>
    <t>UNDERSECRETARIAT OF CUSTOMS</t>
  </si>
  <si>
    <t>TURKISH STATISTICAL INSTITUTE</t>
  </si>
  <si>
    <t>PRESIDENCY OF RELIGIOUS AFFAIRS</t>
  </si>
  <si>
    <t>ADMINISTRATION FOR DISABLED PEOPLE</t>
  </si>
  <si>
    <t xml:space="preserve">GENERAL DIRECTORATE OF FAMILY AND SOCIAL RESEARCH </t>
  </si>
  <si>
    <t>KADININ STATÜSÜ  GENEL MÜDÜRLÜĞÜ</t>
  </si>
  <si>
    <t>GENERAL DIRECTORATE ON THE STATUS OF WOMEN</t>
  </si>
  <si>
    <t>GENERAL DIRECTORATE OF SOCIAL ASSISTANCE AND SOLIDARITY</t>
  </si>
  <si>
    <t xml:space="preserve">GENERAL DIRECTORATE OF SOCIAL SERVICES AND CHILD PROTECTION ASSOCIATION </t>
  </si>
  <si>
    <t>SECRETARIAT GENERAL FOR EU AFFAIRS</t>
  </si>
  <si>
    <t>AFET VE ACİL DURUM YÖNETİMİ BAŞKANLIĞI</t>
  </si>
  <si>
    <t>DISASTER AND EMERGENCY MANAGEMENT PRESIDENCY</t>
  </si>
  <si>
    <t xml:space="preserve">MINISTRY OF JUSTICE </t>
  </si>
  <si>
    <t xml:space="preserve">MINISTRY OF NATIONAL DEFENCE </t>
  </si>
  <si>
    <t>MINISTRY OF INTERIOR</t>
  </si>
  <si>
    <t>GENERAL COMMANDERSHIP OF GENDARMERIE</t>
  </si>
  <si>
    <t>GENERAL DIRECTORATE OF SECURITY</t>
  </si>
  <si>
    <t>COMMANDERSHIP OF COASTAL SECURITY</t>
  </si>
  <si>
    <t>KAMU DÜZENİ VE GÜVENLİĞİ MÜSTEŞARLIĞI</t>
  </si>
  <si>
    <t>UNDERSECRETARIAT OF PUBLIC ORDER AND SECURITY</t>
  </si>
  <si>
    <t>MINISTRY OF FOREIGN AFFAIRS</t>
  </si>
  <si>
    <t xml:space="preserve">MINISTRY OF FINANCE </t>
  </si>
  <si>
    <t xml:space="preserve">REVENUE ADMINISTRATION </t>
  </si>
  <si>
    <t>MINISTRY OF NATIONAL EDUCATION</t>
  </si>
  <si>
    <t>MINISTRY OF PUBLIC WORKS AND SETTLEMENT</t>
  </si>
  <si>
    <t>GENERAL DIRECTORATE OF LAND REGISTRY AND CADASTRE</t>
  </si>
  <si>
    <t xml:space="preserve">MINISTRY OF HEALTH </t>
  </si>
  <si>
    <t>MINISTRY OF TRANSPORT</t>
  </si>
  <si>
    <t>UNDERSECRETARIAT OF MARINE</t>
  </si>
  <si>
    <t xml:space="preserve">GENERAL DIRECTORATE OF HIGHWAYS </t>
  </si>
  <si>
    <t xml:space="preserve">MINISTRY OF AGRICULTURE AND RURAL AFFAIRS </t>
  </si>
  <si>
    <t xml:space="preserve">GENERAL DIRECTORATE OF AGRICULTURAL REFORM </t>
  </si>
  <si>
    <t>MINISTRY OF LABOUR AND SOCIAL SECURITY</t>
  </si>
  <si>
    <t>MINISTRY OF INDUSTRY AND TRADE</t>
  </si>
  <si>
    <t xml:space="preserve">MINISTRY OF ENERGY AND NATURAL RESOURCES </t>
  </si>
  <si>
    <t>GENERAL DIRECTORATE OF PETROLEUM AFFAIRS</t>
  </si>
  <si>
    <t xml:space="preserve">MINISTRY OF CULTURE AND TOURISM </t>
  </si>
  <si>
    <t>MINISTRY OF ENVIRONMENT AND FORESTRY</t>
  </si>
  <si>
    <t>GENERAL DIRECTORATE OF STATE METEOROLOGICAL SERVICE</t>
  </si>
  <si>
    <t>GENERAL DIRECTORATE OF STATE HYDRAULIC WORKS</t>
  </si>
  <si>
    <t>COUNCIL OF FORENSIC MEDICINE</t>
  </si>
  <si>
    <t xml:space="preserve">CENTER FOR LABOUR AND SOCIAL SECURITY TRAINING AND RESEARCH </t>
  </si>
  <si>
    <t>GENERAL DIRECTORATE OF MINT AND PRINTING PLANT</t>
  </si>
  <si>
    <t>REFİK SAYDAM HYGIENE CENTER</t>
  </si>
  <si>
    <t xml:space="preserve">SUPREME ELECTION BOARD </t>
  </si>
  <si>
    <t xml:space="preserve">(1) Permanent contracted personnel is included in the numbers of Contracted personnel and also in Permanent Personnel. </t>
  </si>
  <si>
    <t xml:space="preserve">(2) Prepared as based on the data provided to Ministry of Finance by the relevant administrations in accordance with Article 22 of 2010 Central Government Budget Law. </t>
  </si>
  <si>
    <t>II- SPECIAL BUDGET ADMINISTRATIONS</t>
  </si>
  <si>
    <t>SPECIAL BUDGET ADMINISTRATIONS</t>
  </si>
  <si>
    <t>B-OTHER SPECIAL BUDGET ADMINISTRATIONS</t>
  </si>
  <si>
    <t>OTHER SPECIAL BUDGET ADMINISTRATIONS</t>
  </si>
  <si>
    <t>ACADEMIC         (B)</t>
  </si>
  <si>
    <t>ATATÜRK KÜLTÜR, DİL VE TARİH YÜKSEK KURUMU</t>
  </si>
  <si>
    <t>SUPREME AGENCY OF ATATÜRK CULTURE, LANGUAGE AND HISTORY</t>
  </si>
  <si>
    <t>PUBLIC ADMINISTRATION INSTITUTE FOR TURKEY AND MIDDLE EAST</t>
  </si>
  <si>
    <t xml:space="preserve"> SCIENTIFIC AND TECHNOLOGICAL COUNCIL OF TURKEY</t>
  </si>
  <si>
    <t>TURKISH ACADEMY OF SCIENCES</t>
  </si>
  <si>
    <t>TURKİSH JUSTICE ACADEMY</t>
  </si>
  <si>
    <t>GENERAL DIRECTORATE OF CREDİT AND HOSTELS INSTITUTION</t>
  </si>
  <si>
    <t>GENERAL DIRECTORATE OF YOUTH AND SPORT</t>
  </si>
  <si>
    <t>GENERAL DIRECTORATE OF STATE THEATRES</t>
  </si>
  <si>
    <t>GENERAL DIRECTORATE OF STATE OPERA AND BALLET</t>
  </si>
  <si>
    <t>GENERAL DIRECTORATE OF FORESTRY</t>
  </si>
  <si>
    <t>GENERAL DIRECTORATE OF FOUNDATIONS</t>
  </si>
  <si>
    <t>GENERAL DIRECTORATE OF HEALTH FOR BORDERS AND COASTS</t>
  </si>
  <si>
    <t>TURKISH ACCREDITATION AGENCY</t>
  </si>
  <si>
    <t>TURKISH STANDARDS INSTITUTE</t>
  </si>
  <si>
    <t>NATIONAL PRODUCTİVİTY CENTER</t>
  </si>
  <si>
    <t>TURKISH PATENT INSTİTE</t>
  </si>
  <si>
    <t>NATIONAL BORON RESEARCH INSTITUTE</t>
  </si>
  <si>
    <t>TURKISH ATOMIC ENERGY AGENCY</t>
  </si>
  <si>
    <t>UNDERSECRETARIAT OF DEFENSE SECRETARY</t>
  </si>
  <si>
    <t>KÜÇÜK VE ORTA ÖLÇEKLİ İŞLETMELERİ GELİŞTİRME VE DESTEKLEME İDARESİ BAŞKANLIĞI</t>
  </si>
  <si>
    <t>PRESIDENCY OF DEVELOPMENT AND SUPPORT OF SMALL AND MEDİUM SIZE ENTERPRISES ADMINISTRATION</t>
  </si>
  <si>
    <t>EXPORT PROMOTION CENTER</t>
  </si>
  <si>
    <t>TURKISH INTERNATIONAL COOPERATION AND DEVELOPMENT AGENCY</t>
  </si>
  <si>
    <t>PRESIDENCY OF SPECİAL ENVIRONMENTAL PROTECTION AGENCY</t>
  </si>
  <si>
    <t>PRESIDENCY OF GAP REGIONAL DEVELOPMENT ADMINISTRATION</t>
  </si>
  <si>
    <t>PRIVATIZATION ADMINISTRATİON</t>
  </si>
  <si>
    <t xml:space="preserve">GENERAL DIRECTORATE OF ELECTRICAL POWERS RESOURCES SURVEY AND DEVELOPMENT ADMINISTRATION   </t>
  </si>
  <si>
    <t>GENERAL DİRECTORATE OF MINING STUDY AND RESEARCH</t>
  </si>
  <si>
    <t xml:space="preserve">AGENCY FOR WORKSHOPS IN PUNISHMENT AND EXECUTION INSTITUTIONS AND PRISONS </t>
  </si>
  <si>
    <t>GENERAL DIRECTORATE OF CIVIL AVIATION</t>
  </si>
  <si>
    <t>VOCATIONAL PROFIENCY INSTITION</t>
  </si>
  <si>
    <t>YURTDIŞI TÜRKLER VE AKRABA TOPLULUKLAR BAŞKANLIĞI</t>
  </si>
  <si>
    <t>PRESIDENCY OF TURKS ABROAD AND RELATED COMMUNITIES</t>
  </si>
  <si>
    <t xml:space="preserve">(3) 2010 Yılı Merkezi Yönetim Bütçe Kanununun 22 nci maddesi gereğince ilgili kurumlarca Bakanlığımıza iletilen bilgiler esas alınarak hazırlanmıştır.  </t>
  </si>
  <si>
    <t>(2) Personnel requirement of Agency For Workshops in Punishment And Execution Institutions And Prisons is met by  Ministry of Justice .</t>
  </si>
  <si>
    <t xml:space="preserve">(3) Prepared as based on the data provided to Ministry of Finance by the relevant administrations in accordance with Article 22 of 2010 Cenral Government Budget Law. </t>
  </si>
  <si>
    <t>(4) Indicates the number of cadres and positions available.</t>
  </si>
  <si>
    <t xml:space="preserve"> COUNCIL OF HIGHER EDUCATION, UNIVERSITIES AND INSTITUTES OF HIGHER TECHNOLOGIES</t>
  </si>
  <si>
    <t>COUNCIL OF HIGHER EDUCATION</t>
  </si>
  <si>
    <t xml:space="preserve">ANKARA UNIVERSITY </t>
  </si>
  <si>
    <t xml:space="preserve">ORTA DOĞU TECHNICAL ÜNİVERSİTESİ </t>
  </si>
  <si>
    <t xml:space="preserve">MIDDLE EAST TECHNICAL UNIVERSITY </t>
  </si>
  <si>
    <t>HACETTEPE UNIVERSITY</t>
  </si>
  <si>
    <t xml:space="preserve">GAZİ UNIVERSITY </t>
  </si>
  <si>
    <t>İSTANBUL UNIVERSITY</t>
  </si>
  <si>
    <t>İSTANBUL TECHNICAL ÜNİVERSİTESİ</t>
  </si>
  <si>
    <t>İSTANBUL TECHNICAL UNIVERSITY</t>
  </si>
  <si>
    <t>BOSPORUS UNIVERSITY</t>
  </si>
  <si>
    <t xml:space="preserve">MARMARA UNIVERSITY </t>
  </si>
  <si>
    <t xml:space="preserve">YILDIZ TECHNICAL ÜNİVERSİTESİ </t>
  </si>
  <si>
    <t xml:space="preserve">YILDIZ TECHNICAL UNIVERSITY </t>
  </si>
  <si>
    <t>MİMAR SİNAN FINE ARTS UNIVERSITY</t>
  </si>
  <si>
    <t xml:space="preserve">EGE UNIVERSITY </t>
  </si>
  <si>
    <t xml:space="preserve">DOKUZ EYLÜL UNIVERSITY </t>
  </si>
  <si>
    <t xml:space="preserve">TRAKYA UNIVERSITY </t>
  </si>
  <si>
    <t xml:space="preserve">ULUDAĞ UNIVERSITY </t>
  </si>
  <si>
    <t>ANADOLU UNIVERSITY</t>
  </si>
  <si>
    <t xml:space="preserve">SELÇUK UNIVERSITY </t>
  </si>
  <si>
    <t xml:space="preserve">AKDENİZ UNIVERSITY </t>
  </si>
  <si>
    <t>ERCİYES UNIVERSITY</t>
  </si>
  <si>
    <t xml:space="preserve">CUMHURİYET UNIVERSITY </t>
  </si>
  <si>
    <t xml:space="preserve">ÇUKUROVA UNIVERSITY </t>
  </si>
  <si>
    <t xml:space="preserve">ONDOKUZ MAYIS UNIVERSITY </t>
  </si>
  <si>
    <t xml:space="preserve">KARADENİZ TECHNICAL ÜNİVERSİTESİ </t>
  </si>
  <si>
    <t xml:space="preserve">KARADENİZ TECHNICAL UNIVERSITY </t>
  </si>
  <si>
    <t xml:space="preserve">ATATÜRK UNIVERSITY </t>
  </si>
  <si>
    <t xml:space="preserve">İNÖNÜ UNIVERSITY </t>
  </si>
  <si>
    <t xml:space="preserve">FIRAT UNIVERSITY </t>
  </si>
  <si>
    <t xml:space="preserve">DİCLE UNIVERSITY </t>
  </si>
  <si>
    <t>YÜZÜNCÜ YIL UNIVERSITY</t>
  </si>
  <si>
    <t xml:space="preserve">GAZİANTEP UNIVERSITY </t>
  </si>
  <si>
    <t>İZMİR HIGHER TECHNOLOGY INSTITUTE</t>
  </si>
  <si>
    <t xml:space="preserve">GEBZE  HIGHER TECHNOLOGY INSTITUTE </t>
  </si>
  <si>
    <t xml:space="preserve">HARRAN UNIVERSITY </t>
  </si>
  <si>
    <t xml:space="preserve">SÜLEYMAN DEMİREL UNIVERSITY </t>
  </si>
  <si>
    <t xml:space="preserve">ADNAN MENDERES UNIVERSITY </t>
  </si>
  <si>
    <t xml:space="preserve">ZONGULDAK KARAELMAS UNIVERSITY </t>
  </si>
  <si>
    <t xml:space="preserve">MERSİN UNIVERSITY </t>
  </si>
  <si>
    <t xml:space="preserve">PAMUKKALE UNIVERSITY </t>
  </si>
  <si>
    <t>BALIKESİR UNIVERSITY</t>
  </si>
  <si>
    <t>KOCAELİ UNIVERSITY</t>
  </si>
  <si>
    <t xml:space="preserve">SAKARYA UNIVERSITY </t>
  </si>
  <si>
    <t xml:space="preserve">CELAL BAYAR UNIVERSITY </t>
  </si>
  <si>
    <t xml:space="preserve">ABANT İZZET BAYSAL UNIVERSITY </t>
  </si>
  <si>
    <t xml:space="preserve">MUSTAFA KEMAL UNIVERSITY </t>
  </si>
  <si>
    <t xml:space="preserve">AFYON KOCATEPE UNIVERSITY </t>
  </si>
  <si>
    <t xml:space="preserve">KAFKAS UNIVERSITY </t>
  </si>
  <si>
    <t>ÇANAKKALE ONSEKİZ MART UNIVERSITY</t>
  </si>
  <si>
    <t>NİĞDE UNIVERSITY</t>
  </si>
  <si>
    <t xml:space="preserve">DUMLUPINAR UNIVERSITY </t>
  </si>
  <si>
    <t>GAZİOSMANPAŞA UNIVERSITY</t>
  </si>
  <si>
    <t>MUĞLA UNIVERSITY</t>
  </si>
  <si>
    <t xml:space="preserve">KAHRAMANMARAŞ SÜTÇÜ İMAM UNIVERSITY </t>
  </si>
  <si>
    <t xml:space="preserve">KIRIKKALE UNIVERSITY </t>
  </si>
  <si>
    <t xml:space="preserve">ESKİŞEHİR OSMANGAZİ UNIVERSITY </t>
  </si>
  <si>
    <t xml:space="preserve">GALATASARAY UNIVERSITY </t>
  </si>
  <si>
    <t>AHİ EVRAN UNIVERSITY</t>
  </si>
  <si>
    <t>KASTAMONU UNIVERSITY</t>
  </si>
  <si>
    <t>DÜZCE UNIVERSITY</t>
  </si>
  <si>
    <t>MEHMET AKİF ERSOY UNIVERSITY</t>
  </si>
  <si>
    <t>UŞAK UNIVERSITY</t>
  </si>
  <si>
    <t>RİZE UNIVERSITY</t>
  </si>
  <si>
    <t>NAMIK KEMAL UNIVERSITY</t>
  </si>
  <si>
    <t>ERZİNCAN UNIVERSITY</t>
  </si>
  <si>
    <t>AKSARAY UNIVERSITY</t>
  </si>
  <si>
    <t>GİRESUN UNIVERSITY</t>
  </si>
  <si>
    <t>HİTİT UNIVERSITY</t>
  </si>
  <si>
    <t>BOZOK UNIVERSITY</t>
  </si>
  <si>
    <t>ADIYAMAN UNIVERSITY</t>
  </si>
  <si>
    <t>ORDU UNIVERSITY</t>
  </si>
  <si>
    <t>AMASYA UNIVERSITY</t>
  </si>
  <si>
    <t>KARAMANOĞLU MEHMETBEY UNIVERSITY</t>
  </si>
  <si>
    <t>AĞRI İBRAHİM ÇEÇEN UNIVERSITY</t>
  </si>
  <si>
    <t>SİNOP UNIVERSITY</t>
  </si>
  <si>
    <t>SİİRT UNIVERSITY</t>
  </si>
  <si>
    <t>NEVŞEHİR UNIVERSITY</t>
  </si>
  <si>
    <t>KARABÜK UNIVERSITY</t>
  </si>
  <si>
    <t>KİLİS 7 ARALIK UNIVERSITY</t>
  </si>
  <si>
    <t>ÇANKIRI KARATEKİN UNIVERSITY</t>
  </si>
  <si>
    <t>ARTVİN ÇORUH UNIVERSITY</t>
  </si>
  <si>
    <t>BİLECİK UNIVERSITY</t>
  </si>
  <si>
    <t>BİTLİS EREN UNIVERSITY</t>
  </si>
  <si>
    <t>KIRKLARELİ UNIVERSITY</t>
  </si>
  <si>
    <t>OSMANİYE KORKUT ATA UNIVERSITY</t>
  </si>
  <si>
    <t>BİNGÖL UNIVERSITY</t>
  </si>
  <si>
    <t>MUŞ ALPARSLAN UNIVERSITY</t>
  </si>
  <si>
    <t>MARDİN ARTUKLU UNIVERSITY</t>
  </si>
  <si>
    <t>BATMAN UNIVERSITY</t>
  </si>
  <si>
    <t>ARDAHAN UNIVERSITY</t>
  </si>
  <si>
    <t>BARTIN UNIVERSITY</t>
  </si>
  <si>
    <t>BAYBURT UNIVERSITY</t>
  </si>
  <si>
    <t>GÜMÜŞHANE UNIVERSITY</t>
  </si>
  <si>
    <t>HAKKARİ UNIVERSITY</t>
  </si>
  <si>
    <t>IĞDIR UNIVERSITY</t>
  </si>
  <si>
    <t>ŞIRNAK UNIVERSITY</t>
  </si>
  <si>
    <t>TUNCELİ UNIVERSITY</t>
  </si>
  <si>
    <t>YALOVA UNIVERSITY</t>
  </si>
  <si>
    <t>STUDENT SELECTION AND PLACEMENT CENTER</t>
  </si>
  <si>
    <t>(2) Number of temporary workers visaed for medical, culture and sports services in universities whose expenditures will be covered from own revenues is indicated in special budget.</t>
  </si>
  <si>
    <t>REGULATORY AND SUPERVISORY AGENCIES</t>
  </si>
  <si>
    <t xml:space="preserve">RADIO AND TELEVISION HIGH COUNCIL </t>
  </si>
  <si>
    <t xml:space="preserve">INFORMATION AND COMMUNICATION TECHNOLOGIES AUTHORITY </t>
  </si>
  <si>
    <t>CAPITAL MARKETS BOARD</t>
  </si>
  <si>
    <t>BANKING REGULATION AND SUPERVISION   AGENCY</t>
  </si>
  <si>
    <t xml:space="preserve">ENERGY MARKET REGULATION BOARD </t>
  </si>
  <si>
    <t>PUBLIC PROCUREMENT AUTHORİTY</t>
  </si>
  <si>
    <t>COMPETITION AUTHORİTY</t>
  </si>
  <si>
    <t>TÜTÜN VE ALKOL PİYASASI DÜZENLEME KURUMU</t>
  </si>
  <si>
    <t>TOBACCO, TOBACCO PRODUCTS AND ALCOHOLIC BEVERAGES    MARKET REGULATION AGENCY</t>
  </si>
  <si>
    <t>SOCIAL SECURITY INSTITUTIONS</t>
  </si>
  <si>
    <t>REVOLVING FUNDS</t>
  </si>
  <si>
    <t xml:space="preserve">(3) Indicates the number of cadres and positions available. </t>
  </si>
  <si>
    <t>REVOLVING FUNDS (COUNCIL OF HIGHER EDUCATION, UNIVERSITIES AND INSTIITUTES OF HIGHER TECHNONOLGY)</t>
  </si>
  <si>
    <t>REVOLVING FUNDS (OTHER SPECIAL BUDGET AGENCIES)</t>
  </si>
  <si>
    <t>SUPREME AGENCY OF ATATURK CULTURE, LANGUAGE AND HISTORY</t>
  </si>
  <si>
    <t>ATATÜRK ARAŞTIRMA MERKEZİ</t>
  </si>
  <si>
    <t>ATATÜRK RESEARCH CENTER</t>
  </si>
  <si>
    <t>ATATÜRK KÜLTÜR MERKEZİ</t>
  </si>
  <si>
    <t>ATATÜRK CULTURAL CENTER</t>
  </si>
  <si>
    <t>TÜRK DİL KURUMU</t>
  </si>
  <si>
    <t>TURKISH LANGUAGE ASSOCIATION</t>
  </si>
  <si>
    <t>TÜRK TARİH KURUMU</t>
  </si>
  <si>
    <t xml:space="preserve">TURKISH HISTORY ASSOCIATION </t>
  </si>
  <si>
    <t>TURKEY AND MIDDLE EAST PUBLIC ADMINISTRATION INSTITUTE</t>
  </si>
  <si>
    <t>THE SCIENTIFIC AND TECHNOLOGICAL RESEARCH COUNCIL OF TURKEY</t>
  </si>
  <si>
    <t xml:space="preserve">TURKISH ACADEMY OF SCIENCES </t>
  </si>
  <si>
    <t>TURKISH JUSTICE ACADEMY</t>
  </si>
  <si>
    <t>GENERAL DIRECTORATE OF CREDIT AND DORMITORIES AGENCY</t>
  </si>
  <si>
    <t xml:space="preserve">GENERAL DIRECTORATE OF STATE THEATRES </t>
  </si>
  <si>
    <t xml:space="preserve">GENERAL DIRECTORATE OF STATE OPERA AND BALLET </t>
  </si>
  <si>
    <t>GENERAL DIRECTORATE FOR FORESTRY</t>
  </si>
  <si>
    <t xml:space="preserve">GENERAL DIRECTORATE OF FOUNDATIONS </t>
  </si>
  <si>
    <t xml:space="preserve">GENERAL DIRECTORATE OF HEALTH FOR BORDERS AND COASTS </t>
  </si>
  <si>
    <t xml:space="preserve">NATIONAL PRODUCTIVITY CENTER </t>
  </si>
  <si>
    <t xml:space="preserve">TURKISH PATENT INSTITUTE </t>
  </si>
  <si>
    <t xml:space="preserve">NATIONAL BORON RESEARCH INSTITUTE </t>
  </si>
  <si>
    <t xml:space="preserve">TURKISH ATOMIC ENERGY AGENCY </t>
  </si>
  <si>
    <t xml:space="preserve">UNDERSECRETARIAT OF DEFENCE INDUSTRY </t>
  </si>
  <si>
    <t>PRESIDENCY OF DEVELOPMENT AND SUPPORT OF SMALL AND MEDIUM SIZE ENTERPRISES ADMINISTRATION</t>
  </si>
  <si>
    <t xml:space="preserve">EXPORT PROMOTION CENTER </t>
  </si>
  <si>
    <t xml:space="preserve">PRESIDENCY OF SPECIAL ENVIRONMENTAL PROTECTION AGENCY </t>
  </si>
  <si>
    <t>PRIVATIZATION ADMINISTRATION</t>
  </si>
  <si>
    <t xml:space="preserve">GENERAL DIRECTORATE OF ELECTRICAL POWER RESOURCES SURVEY AND DEVELOPMENT ADMINISTRATION  </t>
  </si>
  <si>
    <t>GENERAL DIRECTORATE OF MINING STUDY AND RESEARCH</t>
  </si>
  <si>
    <t>DIRECTORATE GENERAL OF CIVIL AVIATION</t>
  </si>
  <si>
    <t>VOCATIONAL PROFICIENCY INSTITUTION</t>
  </si>
  <si>
    <t>PRESIDENCY FOR TURKS ABROAD AND RELATIVE COMMUNITIES</t>
  </si>
  <si>
    <t>GENERAL DIRECTORATE OF HIGHWAYS</t>
  </si>
  <si>
    <t xml:space="preserve">TOTAL </t>
  </si>
  <si>
    <t>SURETY FUNDS</t>
  </si>
  <si>
    <t>MINISTRY OF FINANCE</t>
  </si>
  <si>
    <t>2011</t>
  </si>
  <si>
    <t>07.75</t>
  </si>
  <si>
    <t>MİLLİ İSTİHBARAT TEŞKİLATI MÜSTEŞARLIĞI</t>
  </si>
  <si>
    <t>07.96</t>
  </si>
  <si>
    <t>10.84</t>
  </si>
  <si>
    <t>23</t>
  </si>
  <si>
    <t>HAKİM VE SAVCILAR YÜKSEK KURULU</t>
  </si>
  <si>
    <t xml:space="preserve">(2) 2011 Yılı Merkezi Yönetim Bütçe Kanununun 22 nci maddesi gereğince ilgili kurumlarca Bakanlığımıza iletilen bilgiler esas alınarak hazırlanmıştır.  </t>
  </si>
  <si>
    <t>(4) Söz konusu bilgiler 30 Haziran 2011 tarihi itibariyle olup, bu tarihten sonra kurulan, yapısı değiştirilen veya bu tarihte teşkilatlanma süreci tamamlanmayan kamu idarelerine ilişkin değişiklikler ile bu tarihten sonra 632 sayılı Kanun Hükmünde Kararname uyarınca, sözleşmeli personel pozisyonlarından memur kadrolarına geçişi yapılan personele ilişkin değişiklikler yansıtılmamıştır.</t>
  </si>
  <si>
    <t>40.51</t>
  </si>
  <si>
    <t>40.52</t>
  </si>
  <si>
    <t>40.53</t>
  </si>
  <si>
    <t>TÜRKİYE YAZMA ESERLER BAŞKANLIĞI</t>
  </si>
  <si>
    <t xml:space="preserve">(3) 2011 Yılı Merkezi Yönetim Bütçe Kanununun 22 nci maddesi gereğince ilgili kurumlarca Bakanlığımıza iletilen bilgiler esas alınarak hazırlanmıştır.  </t>
  </si>
  <si>
    <t>38.96</t>
  </si>
  <si>
    <t>TÜRK ALMAN ÜNİVERSİTESİ</t>
  </si>
  <si>
    <t>38.97</t>
  </si>
  <si>
    <t>YILDIRIM BEYAZIT ÜNİVERSİTESİ</t>
  </si>
  <si>
    <t>38.98</t>
  </si>
  <si>
    <t>BURSA TEKNİK ÜNİVERSİTESİ</t>
  </si>
  <si>
    <t>38.99</t>
  </si>
  <si>
    <t>İSTANBUL MEDENİYET ÜNİVERSİTESİ</t>
  </si>
  <si>
    <t>39.01</t>
  </si>
  <si>
    <t>İZMİR KATİP ÇELEBİ ÜNİVERSİTESİ</t>
  </si>
  <si>
    <t>39.02</t>
  </si>
  <si>
    <t>KONYA ÜNİVERSİTESİ</t>
  </si>
  <si>
    <t>39.03</t>
  </si>
  <si>
    <t>KAYSERİ ABDULLAH GÜL ÜNİVERSİTESİ</t>
  </si>
  <si>
    <t>39.04</t>
  </si>
  <si>
    <t>ERZURUM TEKNİK ÜNİVERSİTESİ</t>
  </si>
  <si>
    <t>ÖLÇME SEÇME VE YERLEŞTİRME MERKEZİ BAŞKANLIĞI</t>
  </si>
  <si>
    <t>2012</t>
  </si>
  <si>
    <t>07.97</t>
  </si>
  <si>
    <t>15.75</t>
  </si>
  <si>
    <t>TÜRKİYE KAMU HASTANELERİ KURUMU</t>
  </si>
  <si>
    <t>15.76</t>
  </si>
  <si>
    <t>TÜRKİYE HALK SAĞLIĞI KURUMU</t>
  </si>
  <si>
    <t>HAKİMLER VE SAVCILAR YÜKSEK KURULU</t>
  </si>
  <si>
    <t>24</t>
  </si>
  <si>
    <t>AİLE VE SOSYAL POLİTİKALAR BAKANLIĞI</t>
  </si>
  <si>
    <t>25</t>
  </si>
  <si>
    <t>AVRUPA BİRLİĞİ BAKANLIĞI</t>
  </si>
  <si>
    <t>26</t>
  </si>
  <si>
    <t>BİLİM, SANAYİ VE TEKNOLOJİ BAKANLIĞI</t>
  </si>
  <si>
    <t>27</t>
  </si>
  <si>
    <t>ÇEVRE VE ŞEHİRCİLİK BAKANLIĞI</t>
  </si>
  <si>
    <t>27.75</t>
  </si>
  <si>
    <t>28</t>
  </si>
  <si>
    <t>EKONOMİ BAKANLIĞI</t>
  </si>
  <si>
    <t>29</t>
  </si>
  <si>
    <t>GENÇLİK VE SPOR BAKANLIĞI</t>
  </si>
  <si>
    <t>30</t>
  </si>
  <si>
    <t>GIDA, TARIM VE HAYVANCILIK BAKANLIĞI</t>
  </si>
  <si>
    <t>31</t>
  </si>
  <si>
    <t>GÜMRÜK VE TİCARET BAKANLIĞI</t>
  </si>
  <si>
    <t>32</t>
  </si>
  <si>
    <t>KALKINMA BAKANLIĞI</t>
  </si>
  <si>
    <t>32.75</t>
  </si>
  <si>
    <t>TÜRKİYE İSTATİSTİK KURUMU</t>
  </si>
  <si>
    <t>33</t>
  </si>
  <si>
    <t>ORMAN VE SU İŞLERİ BAKANLIĞI</t>
  </si>
  <si>
    <t>33.75</t>
  </si>
  <si>
    <t>METEOROLOJİ GENEL MÜDÜRLÜĞÜ</t>
  </si>
  <si>
    <t>34</t>
  </si>
  <si>
    <t>ULAŞTIRMA, DENİZCİLİK VE HABERLEŞME BAKANLIĞI</t>
  </si>
  <si>
    <t xml:space="preserve">(2) 2012 Yılı Merkezi Yönetim Bütçe Kanununun 22 nci maddesi gereğince ilgili kurumlarca Bakanlığımıza iletilen bilgiler esas alınarak hazırlanmıştır.  </t>
  </si>
  <si>
    <t>40.03</t>
  </si>
  <si>
    <t>40.04</t>
  </si>
  <si>
    <t>40.05</t>
  </si>
  <si>
    <t>40.06</t>
  </si>
  <si>
    <t>TÜRKİYE VE ORTADOĞU AMME İDARESİ ENSTİTÜSÜ</t>
  </si>
  <si>
    <t xml:space="preserve">YÜKSEKÖĞRENİM KREDİ VE YURTLAR KURUMU </t>
  </si>
  <si>
    <t>SPOR GENEL MÜDÜRLÜĞÜ</t>
  </si>
  <si>
    <t xml:space="preserve">TÜRKİYE HUDUT VE SAHİLLER SAĞLIK GENEL MÜDÜRLÜĞÜ </t>
  </si>
  <si>
    <t>TÜRK İŞBİRLİĞİ VE KOORDİNASYON AJANSI BAŞKANLIĞI</t>
  </si>
  <si>
    <t xml:space="preserve">GAP BÖLGE KALKINMA İDARESİ </t>
  </si>
  <si>
    <t>40.57</t>
  </si>
  <si>
    <t>DEVLET SU İŞLERİ GENEL MÜDÜRLÜĞÜ</t>
  </si>
  <si>
    <t>40.58</t>
  </si>
  <si>
    <t>TÜRKİYE SU ENSTİTÜSÜ</t>
  </si>
  <si>
    <t>40.59</t>
  </si>
  <si>
    <t>TÜRKİYE İLAÇ VE TIBBİ CİHAZ KURUMU</t>
  </si>
  <si>
    <t xml:space="preserve">(3) 2012 Yılı Merkezi Yönetim Bütçe Kanununun 22 nci maddesi gereğince ilgili kurumlarca Bakanlığımıza iletilen bilgiler esas alınarak hazırlanmıştır.  </t>
  </si>
  <si>
    <t xml:space="preserve">BÜLENT ECEVİT ÜNİVERSİTESİ </t>
  </si>
  <si>
    <t>MUĞLA SITKI KOÇMAN ÜNİVERSİTESİ</t>
  </si>
  <si>
    <t>RECEP TAYYİP ERDOĞAN ÜNİVERSİTESİ</t>
  </si>
  <si>
    <t>BİLECİK ŞEYH EDEBALİ ÜNİVERSİTESİ</t>
  </si>
  <si>
    <t>NECMETTİN ERBAKAN ÜNİVERSİTESİ</t>
  </si>
  <si>
    <t>ABDULLAH GÜL ÜNİVERSİTESİ</t>
  </si>
  <si>
    <t>39.05</t>
  </si>
  <si>
    <t>ADANA BİLİM VE TEKNOLOJİ ÜNİVERSİTESİ</t>
  </si>
  <si>
    <t xml:space="preserve">TÜRKİYE İSTATİSTİK KURUMU </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</si>
</sst>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 [$€-1]_-;\-* #,##0.00\ [$€-1]_-;_-* &quot;-&quot;??\ [$€-1]_-"/>
    <numFmt numFmtId="165" formatCode="&quot;Evet&quot;;&quot;Evet&quot;;&quot;Hayır&quot;"/>
    <numFmt numFmtId="166" formatCode="&quot;Doğru&quot;;&quot;Doğru&quot;;&quot;Yanlış&quot;"/>
    <numFmt numFmtId="167" formatCode="&quot;Açık&quot;;&quot;Açık&quot;;&quot;Kapalı&quot;"/>
    <numFmt numFmtId="168" formatCode="[$¥€-2]\ #,##0.00_);[Red]\([$€-2]\ #,##0.00\)"/>
  </numFmts>
  <fonts count="49">
    <font>
      <sz val="10"/>
      <name val="Arial Tur"/>
      <family val="0"/>
    </font>
    <font>
      <b/>
      <sz val="8"/>
      <name val="Times New Roman Tur"/>
      <family val="1"/>
    </font>
    <font>
      <sz val="8"/>
      <name val="Times New Roman Tur"/>
      <family val="1"/>
    </font>
    <font>
      <sz val="10"/>
      <name val="Times New Roman"/>
      <family val="1"/>
    </font>
    <font>
      <b/>
      <sz val="10"/>
      <name val="Times New Roman"/>
      <family val="1"/>
    </font>
    <font>
      <u val="single"/>
      <sz val="8"/>
      <name val="Times New Roman Tur"/>
      <family val="0"/>
    </font>
    <font>
      <sz val="8"/>
      <name val="Arial Tur"/>
      <family val="0"/>
    </font>
    <font>
      <sz val="8"/>
      <color indexed="10"/>
      <name val="Times New Roman Tur"/>
      <family val="1"/>
    </font>
    <font>
      <b/>
      <sz val="8"/>
      <name val="Times New Roman"/>
      <family val="1"/>
    </font>
    <font>
      <b/>
      <sz val="10"/>
      <name val="Times New Roman Tur"/>
      <family val="0"/>
    </font>
    <font>
      <sz val="10"/>
      <name val="Times New Roman Tur"/>
      <family val="1"/>
    </font>
    <font>
      <sz val="8"/>
      <name val="Times New Roman"/>
      <family val="1"/>
    </font>
    <font>
      <sz val="10"/>
      <name val="Times New Roman TUR"/>
      <family val="0"/>
    </font>
    <font>
      <sz val="10"/>
      <name val="Arial"/>
      <family val="0"/>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ashed"/>
    </border>
    <border>
      <left style="thin"/>
      <right style="thin"/>
      <top style="dashed"/>
      <bottom>
        <color indexed="63"/>
      </bottom>
    </border>
    <border>
      <left>
        <color indexed="63"/>
      </left>
      <right style="thin"/>
      <top style="thin"/>
      <bottom style="thin"/>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0" borderId="5"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0" borderId="0">
      <alignment/>
      <protection/>
    </xf>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3" fontId="1" fillId="0" borderId="0" xfId="0" applyNumberFormat="1" applyFont="1" applyAlignment="1">
      <alignment horizontal="right"/>
    </xf>
    <xf numFmtId="3" fontId="1" fillId="0" borderId="0" xfId="0" applyNumberFormat="1" applyFont="1" applyAlignment="1">
      <alignment horizontal="right"/>
    </xf>
    <xf numFmtId="0" fontId="1" fillId="0" borderId="10" xfId="0" applyFont="1" applyBorder="1" applyAlignment="1">
      <alignmen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0" fontId="1" fillId="0" borderId="11" xfId="0" applyFont="1" applyBorder="1" applyAlignment="1">
      <alignment horizontal="center"/>
    </xf>
    <xf numFmtId="3" fontId="1" fillId="0" borderId="11" xfId="0" applyNumberFormat="1" applyFont="1" applyBorder="1" applyAlignment="1">
      <alignment horizontal="center"/>
    </xf>
    <xf numFmtId="3" fontId="1" fillId="0" borderId="11" xfId="0" applyNumberFormat="1" applyFont="1" applyBorder="1" applyAlignment="1">
      <alignment horizontal="center"/>
    </xf>
    <xf numFmtId="0" fontId="3" fillId="0" borderId="12" xfId="0" applyFont="1" applyBorder="1" applyAlignment="1">
      <alignment horizontal="left" indent="1"/>
    </xf>
    <xf numFmtId="3" fontId="2" fillId="0" borderId="12" xfId="0" applyNumberFormat="1" applyFont="1" applyBorder="1" applyAlignment="1">
      <alignment horizontal="right"/>
    </xf>
    <xf numFmtId="3" fontId="1" fillId="0" borderId="12" xfId="0" applyNumberFormat="1" applyFont="1" applyBorder="1" applyAlignment="1">
      <alignment horizontal="right"/>
    </xf>
    <xf numFmtId="0" fontId="4" fillId="0" borderId="13" xfId="0" applyFont="1" applyBorder="1" applyAlignment="1">
      <alignment horizontal="right"/>
    </xf>
    <xf numFmtId="3" fontId="1" fillId="0" borderId="13" xfId="0" applyNumberFormat="1" applyFont="1" applyBorder="1" applyAlignment="1">
      <alignment horizontal="right"/>
    </xf>
    <xf numFmtId="0" fontId="2" fillId="0" borderId="0" xfId="0" applyFont="1" applyAlignment="1">
      <alignment/>
    </xf>
    <xf numFmtId="3" fontId="2" fillId="0" borderId="0" xfId="0" applyNumberFormat="1" applyFont="1" applyAlignment="1">
      <alignment horizontal="right"/>
    </xf>
    <xf numFmtId="3" fontId="1" fillId="0" borderId="0" xfId="0" applyNumberFormat="1" applyFont="1" applyAlignment="1">
      <alignment horizontal="center"/>
    </xf>
    <xf numFmtId="3" fontId="1" fillId="0" borderId="0" xfId="0" applyNumberFormat="1" applyFont="1" applyAlignment="1">
      <alignment horizontal="center"/>
    </xf>
    <xf numFmtId="0" fontId="1" fillId="0" borderId="0" xfId="0" applyFont="1" applyBorder="1" applyAlignment="1">
      <alignment horizontal="left"/>
    </xf>
    <xf numFmtId="0" fontId="3" fillId="0" borderId="12" xfId="0" applyFont="1" applyBorder="1" applyAlignment="1">
      <alignment/>
    </xf>
    <xf numFmtId="3" fontId="2" fillId="0" borderId="12" xfId="0" applyNumberFormat="1" applyFont="1" applyBorder="1" applyAlignment="1">
      <alignment/>
    </xf>
    <xf numFmtId="3" fontId="1" fillId="0" borderId="12" xfId="0" applyNumberFormat="1" applyFont="1" applyBorder="1" applyAlignment="1">
      <alignment/>
    </xf>
    <xf numFmtId="3" fontId="1" fillId="0" borderId="13" xfId="0" applyNumberFormat="1" applyFont="1" applyBorder="1" applyAlignment="1">
      <alignment/>
    </xf>
    <xf numFmtId="3" fontId="2" fillId="0" borderId="0" xfId="0" applyNumberFormat="1" applyFont="1" applyAlignment="1">
      <alignment/>
    </xf>
    <xf numFmtId="3" fontId="1" fillId="0" borderId="0" xfId="0" applyNumberFormat="1" applyFont="1" applyAlignment="1">
      <alignment/>
    </xf>
    <xf numFmtId="0" fontId="1" fillId="0" borderId="0" xfId="0" applyFont="1" applyAlignment="1">
      <alignment horizontal="left"/>
    </xf>
    <xf numFmtId="3" fontId="2" fillId="0" borderId="10" xfId="0" applyNumberFormat="1" applyFont="1" applyBorder="1" applyAlignment="1">
      <alignment/>
    </xf>
    <xf numFmtId="3" fontId="1" fillId="0" borderId="10" xfId="0" applyNumberFormat="1" applyFont="1" applyBorder="1" applyAlignment="1">
      <alignment/>
    </xf>
    <xf numFmtId="0" fontId="3" fillId="0" borderId="14" xfId="0" applyFont="1" applyBorder="1" applyAlignment="1">
      <alignment/>
    </xf>
    <xf numFmtId="3" fontId="2" fillId="0" borderId="12" xfId="0" applyNumberFormat="1" applyFont="1" applyBorder="1" applyAlignment="1">
      <alignment/>
    </xf>
    <xf numFmtId="3" fontId="1" fillId="0" borderId="0" xfId="0" applyNumberFormat="1" applyFont="1" applyAlignment="1">
      <alignment/>
    </xf>
    <xf numFmtId="0" fontId="1" fillId="0" borderId="12" xfId="0" applyFont="1" applyBorder="1" applyAlignment="1">
      <alignment horizontal="center"/>
    </xf>
    <xf numFmtId="3" fontId="1" fillId="0" borderId="12" xfId="0" applyNumberFormat="1" applyFont="1" applyBorder="1" applyAlignment="1">
      <alignment horizontal="center"/>
    </xf>
    <xf numFmtId="3" fontId="1" fillId="0" borderId="12" xfId="0" applyNumberFormat="1"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3" fontId="2" fillId="0" borderId="11" xfId="0" applyNumberFormat="1" applyFont="1" applyBorder="1" applyAlignment="1">
      <alignment/>
    </xf>
    <xf numFmtId="3" fontId="1" fillId="0" borderId="11" xfId="0" applyNumberFormat="1" applyFont="1" applyBorder="1" applyAlignment="1">
      <alignment/>
    </xf>
    <xf numFmtId="0" fontId="1" fillId="0" borderId="12" xfId="0" applyFont="1" applyBorder="1" applyAlignment="1">
      <alignment/>
    </xf>
    <xf numFmtId="3" fontId="1" fillId="0" borderId="12" xfId="0" applyNumberFormat="1" applyFont="1" applyBorder="1" applyAlignment="1">
      <alignment horizontal="right"/>
    </xf>
    <xf numFmtId="3" fontId="7" fillId="0" borderId="12" xfId="0" applyNumberFormat="1" applyFont="1" applyBorder="1" applyAlignment="1">
      <alignment/>
    </xf>
    <xf numFmtId="0" fontId="8" fillId="0" borderId="13" xfId="0" applyFont="1" applyBorder="1" applyAlignment="1">
      <alignment wrapText="1"/>
    </xf>
    <xf numFmtId="0" fontId="8" fillId="0" borderId="12" xfId="0" applyFont="1" applyBorder="1" applyAlignment="1">
      <alignment wrapText="1"/>
    </xf>
    <xf numFmtId="3" fontId="1" fillId="0" borderId="12" xfId="0" applyNumberFormat="1" applyFont="1" applyBorder="1" applyAlignment="1">
      <alignment/>
    </xf>
    <xf numFmtId="0" fontId="1" fillId="0" borderId="12" xfId="0" applyFont="1" applyBorder="1" applyAlignment="1">
      <alignment horizontal="left"/>
    </xf>
    <xf numFmtId="0" fontId="8" fillId="0" borderId="10" xfId="0" applyFont="1" applyBorder="1" applyAlignment="1">
      <alignment wrapText="1"/>
    </xf>
    <xf numFmtId="3" fontId="1" fillId="0" borderId="10" xfId="0" applyNumberFormat="1" applyFont="1" applyBorder="1" applyAlignment="1">
      <alignment/>
    </xf>
    <xf numFmtId="0" fontId="4" fillId="0" borderId="10" xfId="0" applyFont="1" applyBorder="1" applyAlignment="1">
      <alignment horizontal="right"/>
    </xf>
    <xf numFmtId="3" fontId="2" fillId="0" borderId="0" xfId="0" applyNumberFormat="1" applyFont="1" applyBorder="1" applyAlignment="1">
      <alignment/>
    </xf>
    <xf numFmtId="3" fontId="1" fillId="0" borderId="15" xfId="0" applyNumberFormat="1" applyFont="1" applyBorder="1" applyAlignment="1">
      <alignment/>
    </xf>
    <xf numFmtId="0" fontId="9" fillId="0" borderId="11" xfId="0" applyFont="1" applyBorder="1" applyAlignment="1">
      <alignment horizontal="right"/>
    </xf>
    <xf numFmtId="3" fontId="1" fillId="0" borderId="11" xfId="0" applyNumberFormat="1" applyFont="1" applyBorder="1" applyAlignment="1">
      <alignment/>
    </xf>
    <xf numFmtId="0" fontId="10" fillId="0" borderId="12" xfId="0" applyFont="1" applyBorder="1" applyAlignment="1">
      <alignment/>
    </xf>
    <xf numFmtId="0" fontId="1" fillId="0" borderId="13" xfId="0" applyFont="1" applyBorder="1" applyAlignment="1">
      <alignment horizontal="right"/>
    </xf>
    <xf numFmtId="0" fontId="10" fillId="0" borderId="11" xfId="0" applyFont="1" applyBorder="1" applyAlignment="1">
      <alignment/>
    </xf>
    <xf numFmtId="0" fontId="3" fillId="0" borderId="10" xfId="0" applyFont="1" applyBorder="1" applyAlignment="1">
      <alignment/>
    </xf>
    <xf numFmtId="0" fontId="3" fillId="0" borderId="12" xfId="0" applyFont="1" applyBorder="1" applyAlignment="1">
      <alignment/>
    </xf>
    <xf numFmtId="0" fontId="3" fillId="0" borderId="11" xfId="0" applyFont="1" applyBorder="1" applyAlignment="1">
      <alignment/>
    </xf>
    <xf numFmtId="0" fontId="4" fillId="0" borderId="13" xfId="0" applyFont="1" applyBorder="1" applyAlignment="1">
      <alignment horizontal="right" indent="1"/>
    </xf>
    <xf numFmtId="0" fontId="2" fillId="0" borderId="0" xfId="0" applyFont="1" applyBorder="1" applyAlignment="1">
      <alignment/>
    </xf>
    <xf numFmtId="3" fontId="1" fillId="0" borderId="0" xfId="0" applyNumberFormat="1" applyFont="1" applyBorder="1" applyAlignment="1">
      <alignment/>
    </xf>
    <xf numFmtId="0" fontId="11" fillId="0" borderId="0" xfId="0" applyFont="1" applyAlignment="1">
      <alignment vertical="center" wrapText="1"/>
    </xf>
    <xf numFmtId="44" fontId="12" fillId="0" borderId="0" xfId="52"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13" xfId="0" applyFont="1" applyBorder="1" applyAlignment="1">
      <alignment horizontal="center" vertical="center" wrapText="1"/>
    </xf>
    <xf numFmtId="0" fontId="11" fillId="0" borderId="13" xfId="0" applyFont="1" applyBorder="1" applyAlignment="1">
      <alignment horizontal="left" vertical="center" wrapText="1"/>
    </xf>
    <xf numFmtId="3" fontId="3" fillId="0" borderId="1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0" fontId="8" fillId="0" borderId="13" xfId="0" applyFont="1" applyBorder="1" applyAlignment="1">
      <alignment horizontal="right" vertical="center" wrapText="1"/>
    </xf>
    <xf numFmtId="0" fontId="8" fillId="0" borderId="0" xfId="0" applyFont="1" applyBorder="1" applyAlignment="1">
      <alignment horizontal="right" vertical="center" wrapText="1"/>
    </xf>
    <xf numFmtId="3" fontId="8" fillId="0" borderId="0" xfId="0" applyNumberFormat="1" applyFont="1" applyBorder="1" applyAlignment="1">
      <alignment horizontal="right" vertical="center" wrapText="1"/>
    </xf>
    <xf numFmtId="0" fontId="2" fillId="0" borderId="0" xfId="0" applyFont="1" applyFill="1" applyAlignment="1">
      <alignment/>
    </xf>
    <xf numFmtId="0" fontId="2" fillId="0" borderId="0" xfId="0" applyFont="1" applyFill="1" applyAlignment="1">
      <alignment/>
    </xf>
    <xf numFmtId="49" fontId="3" fillId="0" borderId="0" xfId="0" applyNumberFormat="1" applyFont="1" applyBorder="1" applyAlignment="1">
      <alignment/>
    </xf>
    <xf numFmtId="0" fontId="11"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horizontal="right"/>
    </xf>
    <xf numFmtId="0" fontId="4" fillId="0" borderId="0" xfId="0" applyFont="1" applyBorder="1" applyAlignment="1">
      <alignment horizontal="center"/>
    </xf>
    <xf numFmtId="0" fontId="8" fillId="0" borderId="0" xfId="0" applyFont="1" applyBorder="1" applyAlignment="1">
      <alignment/>
    </xf>
    <xf numFmtId="49" fontId="3" fillId="0" borderId="0" xfId="0" applyNumberFormat="1" applyFont="1" applyBorder="1" applyAlignment="1">
      <alignment horizontal="center"/>
    </xf>
    <xf numFmtId="49" fontId="8" fillId="0" borderId="0" xfId="0" applyNumberFormat="1"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11" fillId="0" borderId="12" xfId="0" applyFont="1" applyBorder="1" applyAlignment="1">
      <alignment/>
    </xf>
    <xf numFmtId="3" fontId="3" fillId="0" borderId="12" xfId="0" applyNumberFormat="1" applyFont="1" applyBorder="1" applyAlignment="1">
      <alignment/>
    </xf>
    <xf numFmtId="3" fontId="4" fillId="0" borderId="12" xfId="0" applyNumberFormat="1" applyFont="1" applyBorder="1" applyAlignment="1">
      <alignment/>
    </xf>
    <xf numFmtId="49" fontId="3" fillId="33" borderId="0" xfId="0" applyNumberFormat="1" applyFont="1" applyFill="1" applyBorder="1" applyAlignment="1">
      <alignment/>
    </xf>
    <xf numFmtId="0" fontId="11" fillId="33" borderId="12" xfId="0" applyFont="1" applyFill="1" applyBorder="1" applyAlignment="1">
      <alignment/>
    </xf>
    <xf numFmtId="3" fontId="3" fillId="33" borderId="12" xfId="0" applyNumberFormat="1" applyFont="1" applyFill="1" applyBorder="1" applyAlignment="1">
      <alignment/>
    </xf>
    <xf numFmtId="3" fontId="4" fillId="33" borderId="12" xfId="0" applyNumberFormat="1" applyFont="1" applyFill="1" applyBorder="1" applyAlignment="1">
      <alignment/>
    </xf>
    <xf numFmtId="0" fontId="3" fillId="33" borderId="0" xfId="0" applyFont="1" applyFill="1" applyBorder="1" applyAlignment="1">
      <alignment/>
    </xf>
    <xf numFmtId="49" fontId="11" fillId="0" borderId="12" xfId="0" applyNumberFormat="1" applyFont="1" applyBorder="1" applyAlignment="1">
      <alignment/>
    </xf>
    <xf numFmtId="49" fontId="4" fillId="0" borderId="0" xfId="0" applyNumberFormat="1" applyFont="1" applyBorder="1" applyAlignment="1">
      <alignment/>
    </xf>
    <xf numFmtId="49" fontId="8" fillId="0" borderId="13" xfId="0" applyNumberFormat="1" applyFont="1" applyBorder="1" applyAlignment="1">
      <alignment/>
    </xf>
    <xf numFmtId="3" fontId="4" fillId="0" borderId="13"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xf>
    <xf numFmtId="0" fontId="8" fillId="0" borderId="12" xfId="0" applyFont="1" applyBorder="1" applyAlignment="1">
      <alignment horizontal="center"/>
    </xf>
    <xf numFmtId="0" fontId="11" fillId="0" borderId="10" xfId="0"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0" fontId="11" fillId="0" borderId="11" xfId="0" applyFont="1" applyBorder="1" applyAlignment="1">
      <alignment/>
    </xf>
    <xf numFmtId="3" fontId="3" fillId="0" borderId="11" xfId="0" applyNumberFormat="1" applyFont="1" applyBorder="1" applyAlignment="1">
      <alignment/>
    </xf>
    <xf numFmtId="3" fontId="4" fillId="0" borderId="11" xfId="0" applyNumberFormat="1" applyFont="1" applyBorder="1" applyAlignment="1">
      <alignment/>
    </xf>
    <xf numFmtId="0" fontId="1" fillId="0" borderId="11" xfId="0" applyFont="1" applyBorder="1" applyAlignment="1">
      <alignment horizontal="left"/>
    </xf>
    <xf numFmtId="3" fontId="11" fillId="0" borderId="0" xfId="0" applyNumberFormat="1" applyFont="1" applyBorder="1" applyAlignment="1">
      <alignment/>
    </xf>
    <xf numFmtId="0" fontId="1" fillId="0" borderId="13" xfId="0" applyFont="1" applyBorder="1" applyAlignment="1">
      <alignment horizontal="left"/>
    </xf>
    <xf numFmtId="49" fontId="3" fillId="0" borderId="0" xfId="0" applyNumberFormat="1" applyFont="1" applyFill="1" applyBorder="1" applyAlignment="1">
      <alignment/>
    </xf>
    <xf numFmtId="0" fontId="11"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4" fillId="0" borderId="0" xfId="0" applyFont="1" applyFill="1" applyBorder="1" applyAlignment="1">
      <alignment horizontal="center"/>
    </xf>
    <xf numFmtId="0" fontId="1" fillId="0" borderId="0" xfId="0" applyFont="1" applyFill="1" applyAlignment="1">
      <alignment horizontal="left"/>
    </xf>
    <xf numFmtId="49" fontId="3"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49" fontId="4" fillId="0" borderId="0" xfId="0" applyNumberFormat="1" applyFont="1" applyFill="1" applyBorder="1" applyAlignment="1">
      <alignment horizontal="center"/>
    </xf>
    <xf numFmtId="0" fontId="1" fillId="0" borderId="12" xfId="0" applyFont="1" applyFill="1" applyBorder="1" applyAlignment="1">
      <alignment/>
    </xf>
    <xf numFmtId="0" fontId="4" fillId="0" borderId="12" xfId="0" applyFont="1" applyFill="1" applyBorder="1" applyAlignment="1">
      <alignment horizontal="center"/>
    </xf>
    <xf numFmtId="0" fontId="11" fillId="0" borderId="12" xfId="0" applyFont="1" applyFill="1" applyBorder="1" applyAlignment="1">
      <alignment/>
    </xf>
    <xf numFmtId="3" fontId="3" fillId="0" borderId="12" xfId="0" applyNumberFormat="1" applyFont="1" applyFill="1" applyBorder="1" applyAlignment="1">
      <alignment/>
    </xf>
    <xf numFmtId="49" fontId="11" fillId="0" borderId="12" xfId="0" applyNumberFormat="1" applyFont="1" applyFill="1" applyBorder="1" applyAlignment="1">
      <alignment/>
    </xf>
    <xf numFmtId="49" fontId="4" fillId="0" borderId="0" xfId="0" applyNumberFormat="1" applyFont="1" applyFill="1" applyBorder="1" applyAlignment="1">
      <alignment/>
    </xf>
    <xf numFmtId="0" fontId="8" fillId="0" borderId="13" xfId="0" applyFont="1" applyFill="1" applyBorder="1" applyAlignment="1">
      <alignment wrapText="1"/>
    </xf>
    <xf numFmtId="3" fontId="4" fillId="0" borderId="13" xfId="0" applyNumberFormat="1" applyFont="1" applyFill="1" applyBorder="1" applyAlignment="1">
      <alignment/>
    </xf>
    <xf numFmtId="0" fontId="4" fillId="0" borderId="0" xfId="0" applyFont="1" applyFill="1" applyBorder="1" applyAlignment="1">
      <alignment/>
    </xf>
    <xf numFmtId="0" fontId="8" fillId="0" borderId="12" xfId="0" applyFont="1" applyFill="1" applyBorder="1" applyAlignment="1">
      <alignment wrapText="1"/>
    </xf>
    <xf numFmtId="3" fontId="4" fillId="0" borderId="12" xfId="0" applyNumberFormat="1" applyFont="1" applyFill="1" applyBorder="1" applyAlignment="1">
      <alignment/>
    </xf>
    <xf numFmtId="0" fontId="1" fillId="0" borderId="12" xfId="0" applyFont="1" applyFill="1" applyBorder="1" applyAlignment="1">
      <alignment horizontal="left"/>
    </xf>
    <xf numFmtId="0" fontId="8" fillId="0" borderId="10" xfId="0" applyFont="1" applyFill="1" applyBorder="1" applyAlignment="1">
      <alignment/>
    </xf>
    <xf numFmtId="3" fontId="4" fillId="0" borderId="10" xfId="0" applyNumberFormat="1" applyFont="1" applyFill="1" applyBorder="1" applyAlignment="1">
      <alignment/>
    </xf>
    <xf numFmtId="0" fontId="8" fillId="0" borderId="11" xfId="0" applyFont="1" applyFill="1" applyBorder="1" applyAlignment="1">
      <alignment/>
    </xf>
    <xf numFmtId="3" fontId="4" fillId="0" borderId="11" xfId="0" applyNumberFormat="1" applyFont="1" applyFill="1" applyBorder="1" applyAlignment="1">
      <alignment/>
    </xf>
    <xf numFmtId="3" fontId="3" fillId="0" borderId="0" xfId="0" applyNumberFormat="1" applyFont="1" applyFill="1" applyBorder="1" applyAlignment="1">
      <alignment/>
    </xf>
    <xf numFmtId="3" fontId="11" fillId="0" borderId="0" xfId="0" applyNumberFormat="1" applyFont="1" applyFill="1" applyBorder="1" applyAlignment="1">
      <alignment/>
    </xf>
    <xf numFmtId="49" fontId="8" fillId="0" borderId="0" xfId="0" applyNumberFormat="1" applyFont="1" applyBorder="1" applyAlignment="1">
      <alignment/>
    </xf>
    <xf numFmtId="0" fontId="11" fillId="33" borderId="16" xfId="0" applyFont="1" applyFill="1" applyBorder="1" applyAlignment="1">
      <alignment/>
    </xf>
    <xf numFmtId="3" fontId="3" fillId="33" borderId="16" xfId="0" applyNumberFormat="1" applyFont="1" applyFill="1" applyBorder="1" applyAlignment="1">
      <alignment/>
    </xf>
    <xf numFmtId="3" fontId="4" fillId="33" borderId="16" xfId="0" applyNumberFormat="1" applyFont="1" applyFill="1" applyBorder="1" applyAlignment="1">
      <alignment/>
    </xf>
    <xf numFmtId="0" fontId="11" fillId="0" borderId="17" xfId="0" applyFont="1" applyBorder="1" applyAlignment="1">
      <alignment/>
    </xf>
    <xf numFmtId="3" fontId="3" fillId="0" borderId="17" xfId="0" applyNumberFormat="1" applyFont="1" applyBorder="1" applyAlignment="1">
      <alignment/>
    </xf>
    <xf numFmtId="3" fontId="4" fillId="0" borderId="17" xfId="0" applyNumberFormat="1" applyFont="1" applyBorder="1" applyAlignment="1">
      <alignment/>
    </xf>
    <xf numFmtId="0" fontId="11" fillId="0" borderId="16" xfId="0" applyFont="1" applyBorder="1" applyAlignment="1">
      <alignment/>
    </xf>
    <xf numFmtId="3" fontId="3" fillId="0" borderId="16" xfId="0" applyNumberFormat="1" applyFont="1" applyBorder="1" applyAlignment="1">
      <alignment/>
    </xf>
    <xf numFmtId="3" fontId="4" fillId="0" borderId="16" xfId="0" applyNumberFormat="1" applyFont="1" applyBorder="1" applyAlignment="1">
      <alignment/>
    </xf>
    <xf numFmtId="49" fontId="11" fillId="0" borderId="17" xfId="0" applyNumberFormat="1" applyFont="1" applyBorder="1" applyAlignment="1">
      <alignment/>
    </xf>
    <xf numFmtId="3" fontId="8" fillId="0" borderId="13" xfId="0" applyNumberFormat="1" applyFont="1" applyBorder="1" applyAlignment="1">
      <alignment/>
    </xf>
    <xf numFmtId="3" fontId="11" fillId="0" borderId="13"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0" fontId="12" fillId="0" borderId="0" xfId="54">
      <alignment/>
      <protection/>
    </xf>
    <xf numFmtId="0" fontId="11" fillId="0" borderId="0" xfId="54" applyFont="1">
      <alignment/>
      <protection/>
    </xf>
    <xf numFmtId="0" fontId="2" fillId="0" borderId="0" xfId="49" applyFont="1">
      <alignment/>
      <protection/>
    </xf>
    <xf numFmtId="0" fontId="2" fillId="0" borderId="0" xfId="49" applyFont="1">
      <alignment/>
      <protection/>
    </xf>
    <xf numFmtId="0" fontId="0" fillId="0" borderId="10" xfId="0" applyBorder="1" applyAlignment="1">
      <alignment/>
    </xf>
    <xf numFmtId="0" fontId="6" fillId="0" borderId="0" xfId="0" applyFont="1" applyAlignment="1">
      <alignment/>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horizontal="center" vertical="center" wrapText="1"/>
    </xf>
    <xf numFmtId="0" fontId="0" fillId="0" borderId="13" xfId="0" applyBorder="1" applyAlignment="1">
      <alignment/>
    </xf>
    <xf numFmtId="0" fontId="14" fillId="0" borderId="13" xfId="0" applyFont="1" applyBorder="1" applyAlignment="1">
      <alignment horizontal="justify"/>
    </xf>
    <xf numFmtId="0" fontId="3" fillId="0" borderId="13" xfId="0" applyFont="1" applyBorder="1" applyAlignment="1">
      <alignment/>
    </xf>
    <xf numFmtId="0" fontId="10" fillId="0" borderId="13" xfId="0" applyFont="1" applyBorder="1" applyAlignment="1">
      <alignment/>
    </xf>
    <xf numFmtId="0" fontId="11" fillId="0" borderId="0" xfId="0" applyFont="1" applyAlignment="1">
      <alignment horizontal="left" vertical="center" wrapText="1"/>
    </xf>
    <xf numFmtId="0" fontId="11" fillId="0" borderId="19" xfId="0" applyFont="1" applyBorder="1" applyAlignment="1">
      <alignment/>
    </xf>
    <xf numFmtId="0" fontId="1" fillId="0" borderId="13" xfId="0" applyFont="1" applyBorder="1" applyAlignment="1">
      <alignment horizontal="left"/>
    </xf>
    <xf numFmtId="0" fontId="4"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Border="1" applyAlignment="1">
      <alignment horizontal="center"/>
    </xf>
    <xf numFmtId="0" fontId="9" fillId="0" borderId="0" xfId="0" applyFont="1" applyAlignment="1">
      <alignment horizont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0" xfId="0" applyFont="1" applyFill="1" applyBorder="1" applyAlignment="1">
      <alignment horizont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Euro 2" xfId="43"/>
    <cellStyle name="Giriş" xfId="44"/>
    <cellStyle name="Hesaplama" xfId="45"/>
    <cellStyle name="İşaretli Hücre" xfId="46"/>
    <cellStyle name="İyi" xfId="47"/>
    <cellStyle name="Kötü" xfId="48"/>
    <cellStyle name="Normal_Ayrıntılı serbest-2" xfId="49"/>
    <cellStyle name="Not" xfId="50"/>
    <cellStyle name="Nötr" xfId="51"/>
    <cellStyle name="Currency" xfId="52"/>
    <cellStyle name="Currency [0]" xfId="53"/>
    <cellStyle name="ParaBirimi 2"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zoomScalePageLayoutView="0" workbookViewId="0" topLeftCell="E8">
      <selection activeCell="H24" sqref="H24"/>
    </sheetView>
  </sheetViews>
  <sheetFormatPr defaultColWidth="9.00390625" defaultRowHeight="12.75"/>
  <cols>
    <col min="1" max="3" width="9.125" style="64" hidden="1" customWidth="1"/>
    <col min="4" max="4" width="16.875" style="64" hidden="1" customWidth="1"/>
    <col min="5" max="5" width="40.75390625" style="64" bestFit="1" customWidth="1"/>
    <col min="6" max="14" width="14.75390625" style="64" bestFit="1" customWidth="1"/>
    <col min="15" max="16384" width="9.125" style="64" customWidth="1"/>
  </cols>
  <sheetData>
    <row r="1" spans="1:14" ht="11.25" hidden="1">
      <c r="A1" s="64" t="s">
        <v>678</v>
      </c>
      <c r="B1" s="64" t="s">
        <v>1014</v>
      </c>
      <c r="D1" s="158" t="s">
        <v>231</v>
      </c>
      <c r="E1" s="158" t="s">
        <v>680</v>
      </c>
      <c r="F1" s="158" t="s">
        <v>681</v>
      </c>
      <c r="G1" s="158" t="s">
        <v>681</v>
      </c>
      <c r="H1" s="158" t="s">
        <v>681</v>
      </c>
      <c r="I1" s="158" t="s">
        <v>682</v>
      </c>
      <c r="J1" s="158" t="s">
        <v>683</v>
      </c>
      <c r="K1" s="158" t="s">
        <v>684</v>
      </c>
      <c r="L1" s="158" t="s">
        <v>685</v>
      </c>
      <c r="M1" s="158" t="s">
        <v>686</v>
      </c>
      <c r="N1" s="158" t="s">
        <v>682</v>
      </c>
    </row>
    <row r="2" spans="1:14" ht="11.25" hidden="1">
      <c r="A2" s="64" t="s">
        <v>687</v>
      </c>
      <c r="B2" s="64" t="s">
        <v>688</v>
      </c>
      <c r="D2" s="158" t="s">
        <v>689</v>
      </c>
      <c r="E2" s="158" t="e">
        <f>Yil</f>
        <v>#REF!</v>
      </c>
      <c r="F2" s="158" t="e">
        <f>Yil</f>
        <v>#REF!</v>
      </c>
      <c r="G2" s="158" t="e">
        <f>Yil</f>
        <v>#REF!</v>
      </c>
      <c r="H2" s="158" t="e">
        <f>Yil</f>
        <v>#REF!</v>
      </c>
      <c r="I2" s="158" t="s">
        <v>232</v>
      </c>
      <c r="J2" s="158" t="e">
        <f>Yil</f>
        <v>#REF!</v>
      </c>
      <c r="K2" s="158" t="e">
        <f>Yil</f>
        <v>#REF!</v>
      </c>
      <c r="L2" s="158" t="e">
        <f>Yil</f>
        <v>#REF!</v>
      </c>
      <c r="M2" s="158" t="e">
        <f>Yil</f>
        <v>#REF!</v>
      </c>
      <c r="N2" s="158" t="s">
        <v>232</v>
      </c>
    </row>
    <row r="3" spans="1:14" ht="22.5" hidden="1">
      <c r="A3" s="64" t="s">
        <v>690</v>
      </c>
      <c r="B3" s="64" t="s">
        <v>691</v>
      </c>
      <c r="D3" s="158" t="s">
        <v>692</v>
      </c>
      <c r="E3" s="158" t="s">
        <v>232</v>
      </c>
      <c r="F3" s="158" t="e">
        <f>Donem</f>
        <v>#REF!</v>
      </c>
      <c r="G3" s="158" t="e">
        <f>Donem</f>
        <v>#REF!</v>
      </c>
      <c r="H3" s="158" t="e">
        <f>Donem</f>
        <v>#REF!</v>
      </c>
      <c r="I3" s="158" t="s">
        <v>232</v>
      </c>
      <c r="J3" s="158" t="e">
        <f>Donem</f>
        <v>#REF!</v>
      </c>
      <c r="K3" s="158" t="e">
        <f>Donem</f>
        <v>#REF!</v>
      </c>
      <c r="L3" s="158" t="e">
        <f>Donem</f>
        <v>#REF!</v>
      </c>
      <c r="M3" s="158" t="e">
        <f>Donem</f>
        <v>#REF!</v>
      </c>
      <c r="N3" s="158" t="s">
        <v>232</v>
      </c>
    </row>
    <row r="4" spans="4:14" ht="11.25" hidden="1">
      <c r="D4" s="158" t="s">
        <v>693</v>
      </c>
      <c r="E4" s="158" t="s">
        <v>232</v>
      </c>
      <c r="F4" s="158" t="s">
        <v>694</v>
      </c>
      <c r="G4" s="158" t="s">
        <v>694</v>
      </c>
      <c r="H4" s="158" t="s">
        <v>694</v>
      </c>
      <c r="I4" s="158" t="s">
        <v>694</v>
      </c>
      <c r="J4" s="158" t="s">
        <v>694</v>
      </c>
      <c r="K4" s="158" t="s">
        <v>694</v>
      </c>
      <c r="L4" s="158" t="s">
        <v>694</v>
      </c>
      <c r="M4" s="158" t="s">
        <v>694</v>
      </c>
      <c r="N4" s="158" t="s">
        <v>232</v>
      </c>
    </row>
    <row r="5" spans="4:14" ht="11.25" hidden="1">
      <c r="D5" s="158" t="s">
        <v>695</v>
      </c>
      <c r="E5" s="158" t="s">
        <v>232</v>
      </c>
      <c r="F5" s="158">
        <v>1</v>
      </c>
      <c r="G5" s="158">
        <v>2</v>
      </c>
      <c r="H5" s="158">
        <v>3</v>
      </c>
      <c r="I5" s="158" t="s">
        <v>232</v>
      </c>
      <c r="J5" s="158" t="s">
        <v>232</v>
      </c>
      <c r="K5" s="158" t="s">
        <v>232</v>
      </c>
      <c r="L5" s="158" t="s">
        <v>232</v>
      </c>
      <c r="M5" s="158" t="s">
        <v>232</v>
      </c>
      <c r="N5" s="158" t="s">
        <v>232</v>
      </c>
    </row>
    <row r="6" spans="4:14" ht="12.75" hidden="1">
      <c r="D6" s="157" t="s">
        <v>232</v>
      </c>
      <c r="E6" s="157" t="s">
        <v>232</v>
      </c>
      <c r="F6" s="157" t="s">
        <v>232</v>
      </c>
      <c r="G6" s="157" t="s">
        <v>232</v>
      </c>
      <c r="H6" s="157" t="s">
        <v>232</v>
      </c>
      <c r="I6" s="157" t="s">
        <v>232</v>
      </c>
      <c r="J6" s="157" t="s">
        <v>232</v>
      </c>
      <c r="K6" s="157" t="s">
        <v>232</v>
      </c>
      <c r="L6" s="157" t="s">
        <v>232</v>
      </c>
      <c r="M6" s="157" t="s">
        <v>232</v>
      </c>
      <c r="N6" s="157" t="s">
        <v>232</v>
      </c>
    </row>
    <row r="7" spans="4:14" ht="12.75" hidden="1">
      <c r="D7" s="157" t="s">
        <v>232</v>
      </c>
      <c r="E7" s="157" t="s">
        <v>232</v>
      </c>
      <c r="F7" s="157" t="s">
        <v>232</v>
      </c>
      <c r="G7" s="157" t="s">
        <v>232</v>
      </c>
      <c r="H7" s="157" t="s">
        <v>232</v>
      </c>
      <c r="I7" s="157" t="s">
        <v>232</v>
      </c>
      <c r="J7" s="157" t="s">
        <v>232</v>
      </c>
      <c r="K7" s="157" t="s">
        <v>232</v>
      </c>
      <c r="L7" s="157" t="s">
        <v>232</v>
      </c>
      <c r="M7" s="157" t="s">
        <v>232</v>
      </c>
      <c r="N7" s="157" t="s">
        <v>232</v>
      </c>
    </row>
    <row r="8" spans="5:14" ht="19.5" customHeight="1">
      <c r="E8" s="174"/>
      <c r="F8" s="174"/>
      <c r="G8" s="174"/>
      <c r="H8" s="174"/>
      <c r="I8" s="174"/>
      <c r="J8" s="174"/>
      <c r="K8" s="174"/>
      <c r="L8" s="174"/>
      <c r="M8" s="174"/>
      <c r="N8" s="174"/>
    </row>
    <row r="9" spans="5:14" ht="19.5" customHeight="1">
      <c r="E9" s="174" t="s">
        <v>0</v>
      </c>
      <c r="F9" s="174" t="s">
        <v>232</v>
      </c>
      <c r="G9" s="174" t="s">
        <v>232</v>
      </c>
      <c r="H9" s="174" t="s">
        <v>232</v>
      </c>
      <c r="I9" s="174" t="s">
        <v>232</v>
      </c>
      <c r="J9" s="174" t="s">
        <v>232</v>
      </c>
      <c r="K9" s="174" t="s">
        <v>232</v>
      </c>
      <c r="L9" s="174" t="s">
        <v>232</v>
      </c>
      <c r="M9" s="174" t="s">
        <v>232</v>
      </c>
      <c r="N9" s="174" t="s">
        <v>232</v>
      </c>
    </row>
    <row r="10" spans="5:14" ht="19.5" customHeight="1">
      <c r="E10" s="174"/>
      <c r="F10" s="174"/>
      <c r="G10" s="174"/>
      <c r="H10" s="174"/>
      <c r="I10" s="174"/>
      <c r="J10" s="174"/>
      <c r="K10" s="174"/>
      <c r="L10" s="174"/>
      <c r="M10" s="174"/>
      <c r="N10" s="174"/>
    </row>
    <row r="11" ht="19.5" customHeight="1"/>
    <row r="12" spans="5:9" ht="19.5" customHeight="1">
      <c r="E12" s="66" t="s">
        <v>2</v>
      </c>
      <c r="F12" s="66" t="s">
        <v>232</v>
      </c>
      <c r="G12" s="67" t="s">
        <v>232</v>
      </c>
      <c r="H12" s="67" t="s">
        <v>232</v>
      </c>
      <c r="I12" s="67" t="s">
        <v>232</v>
      </c>
    </row>
    <row r="13" ht="19.5" customHeight="1"/>
    <row r="14" spans="1:14" ht="39.75" customHeight="1">
      <c r="A14" s="64" t="s">
        <v>231</v>
      </c>
      <c r="B14" s="64" t="s">
        <v>233</v>
      </c>
      <c r="C14" s="64" t="s">
        <v>234</v>
      </c>
      <c r="E14" s="68" t="s">
        <v>235</v>
      </c>
      <c r="F14" s="68" t="s">
        <v>236</v>
      </c>
      <c r="G14" s="68" t="s">
        <v>237</v>
      </c>
      <c r="H14" s="68" t="s">
        <v>238</v>
      </c>
      <c r="I14" s="68" t="s">
        <v>239</v>
      </c>
      <c r="J14" s="68" t="s">
        <v>240</v>
      </c>
      <c r="K14" s="68" t="s">
        <v>241</v>
      </c>
      <c r="L14" s="68" t="s">
        <v>242</v>
      </c>
      <c r="M14" s="68" t="s">
        <v>243</v>
      </c>
      <c r="N14" s="68" t="s">
        <v>207</v>
      </c>
    </row>
    <row r="15" spans="2:14" ht="19.5" customHeight="1">
      <c r="B15" s="64" t="s">
        <v>244</v>
      </c>
      <c r="C15" s="64" t="s">
        <v>244</v>
      </c>
      <c r="E15" s="69" t="s">
        <v>245</v>
      </c>
      <c r="F15" s="155">
        <v>608</v>
      </c>
      <c r="G15" s="155">
        <v>0</v>
      </c>
      <c r="H15" s="155">
        <v>0</v>
      </c>
      <c r="I15" s="155">
        <f>F15+G15+H15</f>
        <v>608</v>
      </c>
      <c r="J15" s="155">
        <v>608</v>
      </c>
      <c r="K15" s="155">
        <v>0</v>
      </c>
      <c r="L15" s="155">
        <v>0</v>
      </c>
      <c r="M15" s="155">
        <v>0</v>
      </c>
      <c r="N15" s="156">
        <f>I15+J15+K15+L15+M15</f>
        <v>1216</v>
      </c>
    </row>
    <row r="16" spans="2:14" ht="19.5" customHeight="1">
      <c r="B16" s="64" t="s">
        <v>246</v>
      </c>
      <c r="C16" s="64" t="s">
        <v>246</v>
      </c>
      <c r="E16" s="69" t="s">
        <v>247</v>
      </c>
      <c r="F16" s="155">
        <v>2971</v>
      </c>
      <c r="G16" s="155">
        <v>0</v>
      </c>
      <c r="H16" s="155">
        <v>0</v>
      </c>
      <c r="I16" s="155">
        <f>F16+G16+H16</f>
        <v>2971</v>
      </c>
      <c r="J16" s="155">
        <v>625</v>
      </c>
      <c r="K16" s="155">
        <v>0</v>
      </c>
      <c r="L16" s="155">
        <v>0</v>
      </c>
      <c r="M16" s="155">
        <v>1120</v>
      </c>
      <c r="N16" s="156">
        <f>I16+J16+K16+L16+M16</f>
        <v>4716</v>
      </c>
    </row>
    <row r="17" spans="2:14" ht="19.5" customHeight="1">
      <c r="B17" s="64" t="s">
        <v>248</v>
      </c>
      <c r="C17" s="64" t="s">
        <v>248</v>
      </c>
      <c r="E17" s="69" t="s">
        <v>249</v>
      </c>
      <c r="F17" s="155">
        <v>446</v>
      </c>
      <c r="G17" s="155">
        <v>160</v>
      </c>
      <c r="H17" s="155">
        <v>0</v>
      </c>
      <c r="I17" s="155">
        <f>F17+G17+H17</f>
        <v>606</v>
      </c>
      <c r="J17" s="155">
        <v>0</v>
      </c>
      <c r="K17" s="155">
        <v>0</v>
      </c>
      <c r="L17" s="155">
        <v>0</v>
      </c>
      <c r="M17" s="155">
        <v>0</v>
      </c>
      <c r="N17" s="156">
        <f>I17+J17+K17+L17+M17</f>
        <v>606</v>
      </c>
    </row>
    <row r="18" spans="2:14" ht="19.5" customHeight="1">
      <c r="B18" s="64" t="s">
        <v>250</v>
      </c>
      <c r="C18" s="64" t="s">
        <v>250</v>
      </c>
      <c r="E18" s="69" t="s">
        <v>251</v>
      </c>
      <c r="F18" s="155">
        <v>1549</v>
      </c>
      <c r="G18" s="155">
        <v>387</v>
      </c>
      <c r="H18" s="155">
        <v>0</v>
      </c>
      <c r="I18" s="155">
        <f>F18+G18+H18</f>
        <v>1936</v>
      </c>
      <c r="J18" s="155">
        <v>132</v>
      </c>
      <c r="K18" s="155">
        <v>0</v>
      </c>
      <c r="L18" s="155">
        <v>0</v>
      </c>
      <c r="M18" s="155">
        <v>150</v>
      </c>
      <c r="N18" s="156">
        <f>I18+J18+K18+L18+M18</f>
        <v>2218</v>
      </c>
    </row>
    <row r="19" spans="2:14" ht="19.5" customHeight="1">
      <c r="B19" s="64" t="s">
        <v>252</v>
      </c>
      <c r="C19" s="64" t="s">
        <v>252</v>
      </c>
      <c r="E19" s="69" t="s">
        <v>253</v>
      </c>
      <c r="F19" s="155">
        <v>621</v>
      </c>
      <c r="G19" s="155">
        <v>547</v>
      </c>
      <c r="H19" s="155">
        <v>0</v>
      </c>
      <c r="I19" s="155">
        <f>F19+G19+H19</f>
        <v>1168</v>
      </c>
      <c r="J19" s="155">
        <v>110</v>
      </c>
      <c r="K19" s="155">
        <v>0</v>
      </c>
      <c r="L19" s="155">
        <v>0</v>
      </c>
      <c r="M19" s="155">
        <v>100</v>
      </c>
      <c r="N19" s="156">
        <f>I19+J19+K19+L19+M19</f>
        <v>1378</v>
      </c>
    </row>
    <row r="20" spans="2:14" ht="19.5" customHeight="1">
      <c r="B20" s="64" t="s">
        <v>254</v>
      </c>
      <c r="C20" s="64" t="s">
        <v>254</v>
      </c>
      <c r="E20" s="69" t="s">
        <v>255</v>
      </c>
      <c r="F20" s="155">
        <v>1111</v>
      </c>
      <c r="G20" s="155">
        <v>1435</v>
      </c>
      <c r="H20" s="155">
        <v>0</v>
      </c>
      <c r="I20" s="155">
        <f>F20+G20+H20</f>
        <v>2546</v>
      </c>
      <c r="J20" s="155">
        <v>16</v>
      </c>
      <c r="K20" s="155">
        <v>0</v>
      </c>
      <c r="L20" s="155">
        <v>0</v>
      </c>
      <c r="M20" s="155">
        <v>0</v>
      </c>
      <c r="N20" s="156">
        <f>I20+J20+K20+L20+M20</f>
        <v>2562</v>
      </c>
    </row>
    <row r="21" spans="2:14" ht="19.5" customHeight="1">
      <c r="B21" s="64" t="s">
        <v>256</v>
      </c>
      <c r="C21" s="64" t="s">
        <v>256</v>
      </c>
      <c r="E21" s="69" t="s">
        <v>257</v>
      </c>
      <c r="F21" s="155">
        <v>2009</v>
      </c>
      <c r="G21" s="155">
        <v>0</v>
      </c>
      <c r="H21" s="155">
        <v>0</v>
      </c>
      <c r="I21" s="155">
        <f>F21+G21+H21</f>
        <v>2009</v>
      </c>
      <c r="J21" s="155">
        <v>1115</v>
      </c>
      <c r="K21" s="155">
        <v>0</v>
      </c>
      <c r="L21" s="155">
        <v>0</v>
      </c>
      <c r="M21" s="155">
        <v>0</v>
      </c>
      <c r="N21" s="156">
        <f>I21+J21+K21+L21+M21</f>
        <v>3124</v>
      </c>
    </row>
    <row r="22" spans="2:14" ht="19.5" customHeight="1">
      <c r="B22" s="64" t="s">
        <v>258</v>
      </c>
      <c r="C22" s="64" t="s">
        <v>258</v>
      </c>
      <c r="E22" s="69" t="s">
        <v>259</v>
      </c>
      <c r="F22" s="155">
        <v>270</v>
      </c>
      <c r="G22" s="155">
        <v>0</v>
      </c>
      <c r="H22" s="155">
        <v>0</v>
      </c>
      <c r="I22" s="155">
        <f>F22+G22+H22</f>
        <v>270</v>
      </c>
      <c r="J22" s="155">
        <v>270</v>
      </c>
      <c r="K22" s="155">
        <v>0</v>
      </c>
      <c r="L22" s="155">
        <v>0</v>
      </c>
      <c r="M22" s="155">
        <v>0</v>
      </c>
      <c r="N22" s="156">
        <f>I22+J22+K22+L22+M22</f>
        <v>540</v>
      </c>
    </row>
    <row r="23" spans="2:14" ht="19.5" customHeight="1">
      <c r="B23" s="64" t="s">
        <v>260</v>
      </c>
      <c r="C23" s="64" t="s">
        <v>260</v>
      </c>
      <c r="E23" s="69" t="s">
        <v>261</v>
      </c>
      <c r="F23" s="155">
        <v>942</v>
      </c>
      <c r="G23" s="155">
        <v>0</v>
      </c>
      <c r="H23" s="155">
        <v>0</v>
      </c>
      <c r="I23" s="155">
        <f>F23+G23+H23</f>
        <v>942</v>
      </c>
      <c r="J23" s="155">
        <v>189</v>
      </c>
      <c r="K23" s="155">
        <v>0</v>
      </c>
      <c r="L23" s="155">
        <v>0</v>
      </c>
      <c r="M23" s="155">
        <v>0</v>
      </c>
      <c r="N23" s="156">
        <f>I23+J23+K23+L23+M23</f>
        <v>1131</v>
      </c>
    </row>
    <row r="24" spans="2:14" ht="19.5" customHeight="1">
      <c r="B24" s="64" t="s">
        <v>268</v>
      </c>
      <c r="C24" s="64" t="s">
        <v>268</v>
      </c>
      <c r="E24" s="69" t="s">
        <v>269</v>
      </c>
      <c r="F24" s="155">
        <v>1821</v>
      </c>
      <c r="G24" s="155">
        <v>0</v>
      </c>
      <c r="H24" s="155">
        <v>0</v>
      </c>
      <c r="I24" s="155">
        <f>F24+G24+H24</f>
        <v>1821</v>
      </c>
      <c r="J24" s="155">
        <v>976</v>
      </c>
      <c r="K24" s="155">
        <v>0</v>
      </c>
      <c r="L24" s="155">
        <v>0</v>
      </c>
      <c r="M24" s="155">
        <v>0</v>
      </c>
      <c r="N24" s="156">
        <f>I24+J24+K24+L24+M24</f>
        <v>2797</v>
      </c>
    </row>
    <row r="25" spans="2:14" ht="19.5" customHeight="1">
      <c r="B25" s="64" t="s">
        <v>276</v>
      </c>
      <c r="C25" s="64" t="s">
        <v>276</v>
      </c>
      <c r="E25" s="69" t="s">
        <v>277</v>
      </c>
      <c r="F25" s="155">
        <v>128697</v>
      </c>
      <c r="G25" s="155">
        <v>0</v>
      </c>
      <c r="H25" s="155">
        <v>0</v>
      </c>
      <c r="I25" s="155">
        <f>F25+G25+H25</f>
        <v>128697</v>
      </c>
      <c r="J25" s="155">
        <v>12504</v>
      </c>
      <c r="K25" s="155">
        <v>32</v>
      </c>
      <c r="L25" s="155">
        <v>0</v>
      </c>
      <c r="M25" s="155">
        <v>0</v>
      </c>
      <c r="N25" s="156">
        <f>I25+J25+K25+L25+M25</f>
        <v>141233</v>
      </c>
    </row>
    <row r="26" spans="2:14" ht="19.5" customHeight="1">
      <c r="B26" s="64" t="s">
        <v>986</v>
      </c>
      <c r="C26" s="64" t="s">
        <v>986</v>
      </c>
      <c r="E26" s="69" t="s">
        <v>749</v>
      </c>
      <c r="F26" s="155">
        <v>532</v>
      </c>
      <c r="G26" s="155">
        <v>0</v>
      </c>
      <c r="H26" s="155">
        <v>0</v>
      </c>
      <c r="I26" s="155">
        <f>F26+G26+H26</f>
        <v>532</v>
      </c>
      <c r="J26" s="155">
        <v>0</v>
      </c>
      <c r="K26" s="155">
        <v>0</v>
      </c>
      <c r="L26" s="155">
        <v>0</v>
      </c>
      <c r="M26" s="155">
        <v>0</v>
      </c>
      <c r="N26" s="156">
        <f>I26+J26+K26+L26+M26</f>
        <v>532</v>
      </c>
    </row>
    <row r="27" spans="2:14" ht="19.5" customHeight="1">
      <c r="B27" s="64" t="s">
        <v>1015</v>
      </c>
      <c r="C27" s="64" t="s">
        <v>1015</v>
      </c>
      <c r="E27" s="69" t="s">
        <v>757</v>
      </c>
      <c r="F27" s="155">
        <v>94</v>
      </c>
      <c r="G27" s="155">
        <v>0</v>
      </c>
      <c r="H27" s="155">
        <v>0</v>
      </c>
      <c r="I27" s="155">
        <f>F27+G27+H27</f>
        <v>94</v>
      </c>
      <c r="J27" s="155">
        <v>94</v>
      </c>
      <c r="K27" s="155">
        <v>0</v>
      </c>
      <c r="L27" s="155">
        <v>0</v>
      </c>
      <c r="M27" s="155">
        <v>0</v>
      </c>
      <c r="N27" s="156">
        <f>I27+J27+K27+L27+M27</f>
        <v>188</v>
      </c>
    </row>
    <row r="28" spans="2:14" ht="19.5" customHeight="1">
      <c r="B28" s="64" t="s">
        <v>290</v>
      </c>
      <c r="C28" s="64" t="s">
        <v>290</v>
      </c>
      <c r="E28" s="69" t="s">
        <v>291</v>
      </c>
      <c r="F28" s="155">
        <v>102638</v>
      </c>
      <c r="G28" s="155">
        <v>14786</v>
      </c>
      <c r="H28" s="155">
        <v>0</v>
      </c>
      <c r="I28" s="155">
        <f>F28+G28+H28</f>
        <v>117424</v>
      </c>
      <c r="J28" s="155">
        <v>14327</v>
      </c>
      <c r="K28" s="155">
        <v>0</v>
      </c>
      <c r="L28" s="155">
        <v>0</v>
      </c>
      <c r="M28" s="155">
        <v>4500</v>
      </c>
      <c r="N28" s="156">
        <f>I28+J28+K28+L28+M28</f>
        <v>136251</v>
      </c>
    </row>
    <row r="29" spans="2:14" ht="19.5" customHeight="1">
      <c r="B29" s="64" t="s">
        <v>292</v>
      </c>
      <c r="C29" s="64" t="s">
        <v>292</v>
      </c>
      <c r="E29" s="69" t="s">
        <v>293</v>
      </c>
      <c r="F29" s="155">
        <v>37522</v>
      </c>
      <c r="G29" s="155">
        <v>0</v>
      </c>
      <c r="H29" s="155">
        <v>62</v>
      </c>
      <c r="I29" s="155">
        <f>F29+G29+H29</f>
        <v>37584</v>
      </c>
      <c r="J29" s="155">
        <v>93</v>
      </c>
      <c r="K29" s="155">
        <v>30099</v>
      </c>
      <c r="L29" s="155">
        <v>0</v>
      </c>
      <c r="M29" s="155">
        <v>100</v>
      </c>
      <c r="N29" s="156">
        <f>I29+J29+K29+L29+M29</f>
        <v>67876</v>
      </c>
    </row>
    <row r="30" spans="2:14" ht="19.5" customHeight="1">
      <c r="B30" s="64" t="s">
        <v>294</v>
      </c>
      <c r="C30" s="64" t="s">
        <v>294</v>
      </c>
      <c r="E30" s="69" t="s">
        <v>295</v>
      </c>
      <c r="F30" s="155">
        <v>29988</v>
      </c>
      <c r="G30" s="155">
        <v>0</v>
      </c>
      <c r="H30" s="155">
        <v>0</v>
      </c>
      <c r="I30" s="155">
        <f>F30+G30+H30</f>
        <v>29988</v>
      </c>
      <c r="J30" s="155">
        <v>114</v>
      </c>
      <c r="K30" s="155">
        <v>0</v>
      </c>
      <c r="L30" s="155">
        <v>0</v>
      </c>
      <c r="M30" s="155">
        <v>4500</v>
      </c>
      <c r="N30" s="156">
        <f>I30+J30+K30+L30+M30</f>
        <v>34602</v>
      </c>
    </row>
    <row r="31" spans="2:14" ht="19.5" customHeight="1">
      <c r="B31" s="64" t="s">
        <v>296</v>
      </c>
      <c r="C31" s="64" t="s">
        <v>296</v>
      </c>
      <c r="E31" s="69" t="s">
        <v>297</v>
      </c>
      <c r="F31" s="155">
        <v>4440</v>
      </c>
      <c r="G31" s="155">
        <v>0</v>
      </c>
      <c r="H31" s="155">
        <v>75</v>
      </c>
      <c r="I31" s="155">
        <f>F31+G31+H31</f>
        <v>4515</v>
      </c>
      <c r="J31" s="155">
        <v>18</v>
      </c>
      <c r="K31" s="155">
        <v>1500</v>
      </c>
      <c r="L31" s="155">
        <v>0</v>
      </c>
      <c r="M31" s="155">
        <v>0</v>
      </c>
      <c r="N31" s="156">
        <f>I31+J31+K31+L31+M31</f>
        <v>6033</v>
      </c>
    </row>
    <row r="32" spans="2:14" ht="19.5" customHeight="1">
      <c r="B32" s="64" t="s">
        <v>298</v>
      </c>
      <c r="C32" s="64" t="s">
        <v>298</v>
      </c>
      <c r="E32" s="69" t="s">
        <v>299</v>
      </c>
      <c r="F32" s="155">
        <v>274281</v>
      </c>
      <c r="G32" s="155">
        <v>0</v>
      </c>
      <c r="H32" s="155">
        <v>540</v>
      </c>
      <c r="I32" s="155">
        <f>F32+G32+H32</f>
        <v>274821</v>
      </c>
      <c r="J32" s="155">
        <v>144</v>
      </c>
      <c r="K32" s="155">
        <v>3057</v>
      </c>
      <c r="L32" s="155">
        <v>0</v>
      </c>
      <c r="M32" s="155">
        <v>1000</v>
      </c>
      <c r="N32" s="156">
        <f>I32+J32+K32+L32+M32</f>
        <v>279022</v>
      </c>
    </row>
    <row r="33" spans="2:14" ht="19.5" customHeight="1">
      <c r="B33" s="64" t="s">
        <v>300</v>
      </c>
      <c r="C33" s="64" t="s">
        <v>300</v>
      </c>
      <c r="E33" s="69" t="s">
        <v>301</v>
      </c>
      <c r="F33" s="155">
        <v>1112</v>
      </c>
      <c r="G33" s="155">
        <v>0</v>
      </c>
      <c r="H33" s="155">
        <v>0</v>
      </c>
      <c r="I33" s="155">
        <f>F33+G33+H33</f>
        <v>1112</v>
      </c>
      <c r="J33" s="155">
        <v>0</v>
      </c>
      <c r="K33" s="155">
        <v>624</v>
      </c>
      <c r="L33" s="155">
        <v>0</v>
      </c>
      <c r="M33" s="155">
        <v>0</v>
      </c>
      <c r="N33" s="156">
        <f>I33+J33+K33+L33+M33</f>
        <v>1736</v>
      </c>
    </row>
    <row r="34" spans="2:14" ht="19.5" customHeight="1">
      <c r="B34" s="64" t="s">
        <v>302</v>
      </c>
      <c r="C34" s="64" t="s">
        <v>302</v>
      </c>
      <c r="E34" s="69" t="s">
        <v>303</v>
      </c>
      <c r="F34" s="155">
        <v>6474</v>
      </c>
      <c r="G34" s="155">
        <v>0</v>
      </c>
      <c r="H34" s="155">
        <v>0</v>
      </c>
      <c r="I34" s="155">
        <f>F34+G34+H34</f>
        <v>6474</v>
      </c>
      <c r="J34" s="155">
        <v>3060</v>
      </c>
      <c r="K34" s="155">
        <v>91</v>
      </c>
      <c r="L34" s="155">
        <v>36</v>
      </c>
      <c r="M34" s="155">
        <v>0</v>
      </c>
      <c r="N34" s="156">
        <f>I34+J34+K34+L34+M34</f>
        <v>9661</v>
      </c>
    </row>
    <row r="35" spans="2:14" ht="19.5" customHeight="1">
      <c r="B35" s="64" t="s">
        <v>304</v>
      </c>
      <c r="C35" s="64" t="s">
        <v>304</v>
      </c>
      <c r="E35" s="69" t="s">
        <v>305</v>
      </c>
      <c r="F35" s="155">
        <v>57014</v>
      </c>
      <c r="G35" s="155">
        <v>0</v>
      </c>
      <c r="H35" s="155">
        <v>0</v>
      </c>
      <c r="I35" s="155">
        <f>F35+G35+H35</f>
        <v>57014</v>
      </c>
      <c r="J35" s="155">
        <v>171</v>
      </c>
      <c r="K35" s="155">
        <v>67</v>
      </c>
      <c r="L35" s="155">
        <v>56</v>
      </c>
      <c r="M35" s="155">
        <v>1000</v>
      </c>
      <c r="N35" s="156">
        <f>I35+J35+K35+L35+M35</f>
        <v>58308</v>
      </c>
    </row>
    <row r="36" spans="2:14" ht="19.5" customHeight="1">
      <c r="B36" s="64" t="s">
        <v>306</v>
      </c>
      <c r="C36" s="64" t="s">
        <v>306</v>
      </c>
      <c r="E36" s="69" t="s">
        <v>307</v>
      </c>
      <c r="F36" s="155">
        <v>62631</v>
      </c>
      <c r="G36" s="155">
        <v>0</v>
      </c>
      <c r="H36" s="155">
        <v>0</v>
      </c>
      <c r="I36" s="155">
        <f>F36+G36+H36</f>
        <v>62631</v>
      </c>
      <c r="J36" s="155">
        <v>0</v>
      </c>
      <c r="K36" s="155">
        <v>0</v>
      </c>
      <c r="L36" s="155">
        <v>0</v>
      </c>
      <c r="M36" s="155">
        <v>1000</v>
      </c>
      <c r="N36" s="156">
        <f>I36+J36+K36+L36+M36</f>
        <v>63631</v>
      </c>
    </row>
    <row r="37" spans="2:14" ht="19.5" customHeight="1">
      <c r="B37" s="64" t="s">
        <v>308</v>
      </c>
      <c r="C37" s="64" t="s">
        <v>308</v>
      </c>
      <c r="E37" s="69" t="s">
        <v>309</v>
      </c>
      <c r="F37" s="155">
        <v>912603</v>
      </c>
      <c r="G37" s="155">
        <v>0</v>
      </c>
      <c r="H37" s="155">
        <v>0</v>
      </c>
      <c r="I37" s="155">
        <f>F37+G37+H37</f>
        <v>912603</v>
      </c>
      <c r="J37" s="155">
        <v>10201</v>
      </c>
      <c r="K37" s="155">
        <v>17325</v>
      </c>
      <c r="L37" s="155">
        <v>0</v>
      </c>
      <c r="M37" s="155">
        <v>15500</v>
      </c>
      <c r="N37" s="156">
        <f>I37+J37+K37+L37+M37</f>
        <v>955629</v>
      </c>
    </row>
    <row r="38" spans="2:14" ht="19.5" customHeight="1">
      <c r="B38" s="64" t="s">
        <v>314</v>
      </c>
      <c r="C38" s="64" t="s">
        <v>314</v>
      </c>
      <c r="E38" s="69" t="s">
        <v>315</v>
      </c>
      <c r="F38" s="155">
        <v>40798</v>
      </c>
      <c r="G38" s="155">
        <v>0</v>
      </c>
      <c r="H38" s="155">
        <v>0</v>
      </c>
      <c r="I38" s="155">
        <f>F38+G38+H38</f>
        <v>40798</v>
      </c>
      <c r="J38" s="155">
        <v>4873</v>
      </c>
      <c r="K38" s="155">
        <v>1210</v>
      </c>
      <c r="L38" s="155">
        <v>0</v>
      </c>
      <c r="M38" s="155">
        <v>1976</v>
      </c>
      <c r="N38" s="156">
        <f>I38+J38+K38+L38+M38</f>
        <v>48857</v>
      </c>
    </row>
    <row r="39" spans="2:14" ht="19.5" customHeight="1">
      <c r="B39" s="64" t="s">
        <v>1016</v>
      </c>
      <c r="C39" s="64" t="s">
        <v>1016</v>
      </c>
      <c r="E39" s="69" t="s">
        <v>1017</v>
      </c>
      <c r="F39" s="155">
        <v>299132</v>
      </c>
      <c r="G39" s="155">
        <v>0</v>
      </c>
      <c r="H39" s="155">
        <v>0</v>
      </c>
      <c r="I39" s="155">
        <f>F39+G39+H39</f>
        <v>299132</v>
      </c>
      <c r="J39" s="155">
        <v>19463</v>
      </c>
      <c r="K39" s="155">
        <v>1586</v>
      </c>
      <c r="L39" s="155">
        <v>25</v>
      </c>
      <c r="M39" s="155">
        <v>1269</v>
      </c>
      <c r="N39" s="156">
        <f>I39+J39+K39+L39+M39</f>
        <v>321475</v>
      </c>
    </row>
    <row r="40" spans="2:14" ht="19.5" customHeight="1">
      <c r="B40" s="64" t="s">
        <v>1018</v>
      </c>
      <c r="C40" s="64" t="s">
        <v>1018</v>
      </c>
      <c r="E40" s="69" t="s">
        <v>1019</v>
      </c>
      <c r="F40" s="155">
        <v>105064</v>
      </c>
      <c r="G40" s="155">
        <v>0</v>
      </c>
      <c r="H40" s="155">
        <v>0</v>
      </c>
      <c r="I40" s="155">
        <f>F40+G40+H40</f>
        <v>105064</v>
      </c>
      <c r="J40" s="155">
        <v>3343</v>
      </c>
      <c r="K40" s="155">
        <v>236</v>
      </c>
      <c r="L40" s="155">
        <v>0</v>
      </c>
      <c r="M40" s="155">
        <v>755</v>
      </c>
      <c r="N40" s="156">
        <f>I40+J40+K40+L40+M40</f>
        <v>109398</v>
      </c>
    </row>
    <row r="41" spans="2:14" ht="19.5" customHeight="1">
      <c r="B41" s="64" t="s">
        <v>326</v>
      </c>
      <c r="C41" s="64" t="s">
        <v>326</v>
      </c>
      <c r="E41" s="69" t="s">
        <v>327</v>
      </c>
      <c r="F41" s="155">
        <v>4330</v>
      </c>
      <c r="G41" s="155">
        <v>0</v>
      </c>
      <c r="H41" s="155">
        <v>0</v>
      </c>
      <c r="I41" s="155">
        <f>F41+G41+H41</f>
        <v>4330</v>
      </c>
      <c r="J41" s="155">
        <v>62</v>
      </c>
      <c r="K41" s="155">
        <v>4</v>
      </c>
      <c r="L41" s="155">
        <v>0</v>
      </c>
      <c r="M41" s="155">
        <v>200</v>
      </c>
      <c r="N41" s="156">
        <f>I41+J41+K41+L41+M41</f>
        <v>4596</v>
      </c>
    </row>
    <row r="42" spans="2:14" ht="19.5" customHeight="1">
      <c r="B42" s="64" t="s">
        <v>661</v>
      </c>
      <c r="C42" s="64" t="s">
        <v>661</v>
      </c>
      <c r="E42" s="69" t="s">
        <v>263</v>
      </c>
      <c r="F42" s="155">
        <v>567</v>
      </c>
      <c r="G42" s="155">
        <v>0</v>
      </c>
      <c r="H42" s="155">
        <v>0</v>
      </c>
      <c r="I42" s="155">
        <f>F42+G42+H42</f>
        <v>567</v>
      </c>
      <c r="J42" s="155">
        <v>351</v>
      </c>
      <c r="K42" s="155">
        <v>0</v>
      </c>
      <c r="L42" s="155">
        <v>0</v>
      </c>
      <c r="M42" s="155">
        <v>40</v>
      </c>
      <c r="N42" s="156">
        <f>I42+J42+K42+L42+M42</f>
        <v>958</v>
      </c>
    </row>
    <row r="43" spans="2:14" ht="19.5" customHeight="1">
      <c r="B43" s="64" t="s">
        <v>330</v>
      </c>
      <c r="C43" s="64" t="s">
        <v>330</v>
      </c>
      <c r="E43" s="69" t="s">
        <v>331</v>
      </c>
      <c r="F43" s="155">
        <v>2392</v>
      </c>
      <c r="G43" s="155">
        <v>0</v>
      </c>
      <c r="H43" s="155">
        <v>0</v>
      </c>
      <c r="I43" s="155">
        <f>F43+G43+H43</f>
        <v>2392</v>
      </c>
      <c r="J43" s="155">
        <v>1</v>
      </c>
      <c r="K43" s="155">
        <v>126</v>
      </c>
      <c r="L43" s="155">
        <v>0</v>
      </c>
      <c r="M43" s="155">
        <v>60</v>
      </c>
      <c r="N43" s="156">
        <f>I43+J43+K43+L43+M43</f>
        <v>2579</v>
      </c>
    </row>
    <row r="44" spans="2:14" ht="19.5" customHeight="1">
      <c r="B44" s="64" t="s">
        <v>334</v>
      </c>
      <c r="C44" s="64" t="s">
        <v>334</v>
      </c>
      <c r="E44" s="69" t="s">
        <v>335</v>
      </c>
      <c r="F44" s="155">
        <v>13543</v>
      </c>
      <c r="G44" s="155">
        <v>0</v>
      </c>
      <c r="H44" s="155">
        <v>0</v>
      </c>
      <c r="I44" s="155">
        <f>F44+G44+H44</f>
        <v>13543</v>
      </c>
      <c r="J44" s="155">
        <v>1932</v>
      </c>
      <c r="K44" s="155">
        <v>875</v>
      </c>
      <c r="L44" s="155">
        <v>0</v>
      </c>
      <c r="M44" s="155">
        <v>750</v>
      </c>
      <c r="N44" s="156">
        <f>I44+J44+K44+L44+M44</f>
        <v>17100</v>
      </c>
    </row>
    <row r="45" spans="2:14" ht="19.5" customHeight="1">
      <c r="B45" s="64" t="s">
        <v>988</v>
      </c>
      <c r="C45" s="64" t="s">
        <v>988</v>
      </c>
      <c r="E45" s="69" t="s">
        <v>1020</v>
      </c>
      <c r="F45" s="155">
        <v>387</v>
      </c>
      <c r="G45" s="155">
        <v>205</v>
      </c>
      <c r="H45" s="155">
        <v>0</v>
      </c>
      <c r="I45" s="155">
        <f>F45+G45+H45</f>
        <v>592</v>
      </c>
      <c r="J45" s="155">
        <v>0</v>
      </c>
      <c r="K45" s="155">
        <v>0</v>
      </c>
      <c r="L45" s="155">
        <v>0</v>
      </c>
      <c r="M45" s="155">
        <v>0</v>
      </c>
      <c r="N45" s="156">
        <f>I45+J45+K45+L45+M45</f>
        <v>592</v>
      </c>
    </row>
    <row r="46" spans="2:14" ht="19.5" customHeight="1">
      <c r="B46" s="64" t="s">
        <v>1021</v>
      </c>
      <c r="C46" s="64" t="s">
        <v>1021</v>
      </c>
      <c r="E46" s="69" t="s">
        <v>1022</v>
      </c>
      <c r="F46" s="155">
        <v>15661</v>
      </c>
      <c r="G46" s="155">
        <v>0</v>
      </c>
      <c r="H46" s="155">
        <v>0</v>
      </c>
      <c r="I46" s="155">
        <f>F46+G46+H46</f>
        <v>15661</v>
      </c>
      <c r="J46" s="155">
        <v>2777</v>
      </c>
      <c r="K46" s="155">
        <v>0</v>
      </c>
      <c r="L46" s="155">
        <v>0</v>
      </c>
      <c r="M46" s="155">
        <v>500</v>
      </c>
      <c r="N46" s="156">
        <f>I46+J46+K46+L46+M46</f>
        <v>18938</v>
      </c>
    </row>
    <row r="47" spans="2:14" ht="19.5" customHeight="1">
      <c r="B47" s="64" t="s">
        <v>1023</v>
      </c>
      <c r="C47" s="64" t="s">
        <v>1023</v>
      </c>
      <c r="E47" s="69" t="s">
        <v>1024</v>
      </c>
      <c r="F47" s="155">
        <v>407</v>
      </c>
      <c r="G47" s="155">
        <v>0</v>
      </c>
      <c r="H47" s="155">
        <v>0</v>
      </c>
      <c r="I47" s="155">
        <f>F47+G47+H47</f>
        <v>407</v>
      </c>
      <c r="J47" s="155">
        <v>294</v>
      </c>
      <c r="K47" s="155">
        <v>0</v>
      </c>
      <c r="L47" s="155">
        <v>0</v>
      </c>
      <c r="M47" s="155">
        <v>0</v>
      </c>
      <c r="N47" s="156">
        <f>I47+J47+K47+L47+M47</f>
        <v>701</v>
      </c>
    </row>
    <row r="48" spans="2:14" ht="19.5" customHeight="1">
      <c r="B48" s="64" t="s">
        <v>1025</v>
      </c>
      <c r="C48" s="64" t="s">
        <v>1025</v>
      </c>
      <c r="E48" s="69" t="s">
        <v>1026</v>
      </c>
      <c r="F48" s="155">
        <v>5144</v>
      </c>
      <c r="G48" s="155">
        <v>0</v>
      </c>
      <c r="H48" s="155">
        <v>0</v>
      </c>
      <c r="I48" s="155">
        <f>F48+G48+H48</f>
        <v>5144</v>
      </c>
      <c r="J48" s="155">
        <v>302</v>
      </c>
      <c r="K48" s="155">
        <v>5</v>
      </c>
      <c r="L48" s="155">
        <v>0</v>
      </c>
      <c r="M48" s="155">
        <v>100</v>
      </c>
      <c r="N48" s="156">
        <f>I48+J48+K48+L48+M48</f>
        <v>5551</v>
      </c>
    </row>
    <row r="49" spans="2:14" ht="19.5" customHeight="1">
      <c r="B49" s="64" t="s">
        <v>1027</v>
      </c>
      <c r="C49" s="64" t="s">
        <v>1027</v>
      </c>
      <c r="E49" s="69" t="s">
        <v>1028</v>
      </c>
      <c r="F49" s="155">
        <v>22723</v>
      </c>
      <c r="G49" s="155">
        <v>0</v>
      </c>
      <c r="H49" s="155">
        <v>0</v>
      </c>
      <c r="I49" s="155">
        <f>F49+G49+H49</f>
        <v>22723</v>
      </c>
      <c r="J49" s="155">
        <v>213</v>
      </c>
      <c r="K49" s="155">
        <v>3441</v>
      </c>
      <c r="L49" s="155">
        <v>0</v>
      </c>
      <c r="M49" s="155">
        <v>600</v>
      </c>
      <c r="N49" s="156">
        <f>I49+J49+K49+L49+M49</f>
        <v>26977</v>
      </c>
    </row>
    <row r="50" spans="2:14" ht="19.5" customHeight="1">
      <c r="B50" s="64" t="s">
        <v>1029</v>
      </c>
      <c r="C50" s="64" t="s">
        <v>1029</v>
      </c>
      <c r="E50" s="69" t="s">
        <v>313</v>
      </c>
      <c r="F50" s="155">
        <v>18366</v>
      </c>
      <c r="G50" s="155">
        <v>0</v>
      </c>
      <c r="H50" s="155">
        <v>0</v>
      </c>
      <c r="I50" s="155">
        <f>F50+G50+H50</f>
        <v>18366</v>
      </c>
      <c r="J50" s="155">
        <v>666</v>
      </c>
      <c r="K50" s="155">
        <v>979</v>
      </c>
      <c r="L50" s="155">
        <v>7</v>
      </c>
      <c r="M50" s="155">
        <v>1000</v>
      </c>
      <c r="N50" s="156">
        <f>I50+J50+K50+L50+M50</f>
        <v>21018</v>
      </c>
    </row>
    <row r="51" spans="2:14" ht="19.5" customHeight="1">
      <c r="B51" s="64" t="s">
        <v>1030</v>
      </c>
      <c r="C51" s="64" t="s">
        <v>1030</v>
      </c>
      <c r="E51" s="69" t="s">
        <v>1031</v>
      </c>
      <c r="F51" s="155">
        <v>3236</v>
      </c>
      <c r="G51" s="155">
        <v>0</v>
      </c>
      <c r="H51" s="155">
        <v>0</v>
      </c>
      <c r="I51" s="155">
        <f>F51+G51+H51</f>
        <v>3236</v>
      </c>
      <c r="J51" s="155">
        <v>1644</v>
      </c>
      <c r="K51" s="155">
        <v>32</v>
      </c>
      <c r="L51" s="155">
        <v>0</v>
      </c>
      <c r="M51" s="155">
        <v>0</v>
      </c>
      <c r="N51" s="156">
        <f>I51+J51+K51+L51+M51</f>
        <v>4912</v>
      </c>
    </row>
    <row r="52" spans="2:14" ht="19.5" customHeight="1">
      <c r="B52" s="64" t="s">
        <v>1032</v>
      </c>
      <c r="C52" s="64" t="s">
        <v>1032</v>
      </c>
      <c r="E52" s="69" t="s">
        <v>1033</v>
      </c>
      <c r="F52" s="155">
        <v>835</v>
      </c>
      <c r="G52" s="155">
        <v>0</v>
      </c>
      <c r="H52" s="155">
        <v>0</v>
      </c>
      <c r="I52" s="155">
        <f>F52+G52+H52</f>
        <v>835</v>
      </c>
      <c r="J52" s="155">
        <v>0</v>
      </c>
      <c r="K52" s="155">
        <v>0</v>
      </c>
      <c r="L52" s="155">
        <v>0</v>
      </c>
      <c r="M52" s="155">
        <v>0</v>
      </c>
      <c r="N52" s="156">
        <f>I52+J52+K52+L52+M52</f>
        <v>835</v>
      </c>
    </row>
    <row r="53" spans="2:14" ht="19.5" customHeight="1">
      <c r="B53" s="64" t="s">
        <v>1034</v>
      </c>
      <c r="C53" s="64" t="s">
        <v>1034</v>
      </c>
      <c r="E53" s="69" t="s">
        <v>1035</v>
      </c>
      <c r="F53" s="155">
        <v>58371</v>
      </c>
      <c r="G53" s="155">
        <v>0</v>
      </c>
      <c r="H53" s="155">
        <v>0</v>
      </c>
      <c r="I53" s="155">
        <f>F53+G53+H53</f>
        <v>58371</v>
      </c>
      <c r="J53" s="155">
        <v>2217</v>
      </c>
      <c r="K53" s="155">
        <v>14441</v>
      </c>
      <c r="L53" s="155">
        <v>519</v>
      </c>
      <c r="M53" s="155">
        <v>3000</v>
      </c>
      <c r="N53" s="156">
        <f>I53+J53+K53+L53+M53</f>
        <v>78548</v>
      </c>
    </row>
    <row r="54" spans="2:14" ht="19.5" customHeight="1">
      <c r="B54" s="64" t="s">
        <v>1036</v>
      </c>
      <c r="C54" s="64" t="s">
        <v>1036</v>
      </c>
      <c r="E54" s="69" t="s">
        <v>1037</v>
      </c>
      <c r="F54" s="155">
        <v>17638</v>
      </c>
      <c r="G54" s="155">
        <v>0</v>
      </c>
      <c r="H54" s="155">
        <v>0</v>
      </c>
      <c r="I54" s="155">
        <f>F54+G54+H54</f>
        <v>17638</v>
      </c>
      <c r="J54" s="155">
        <v>77</v>
      </c>
      <c r="K54" s="155">
        <v>41</v>
      </c>
      <c r="L54" s="155">
        <v>3</v>
      </c>
      <c r="M54" s="155">
        <v>0</v>
      </c>
      <c r="N54" s="156">
        <f>I54+J54+K54+L54+M54</f>
        <v>17759</v>
      </c>
    </row>
    <row r="55" spans="2:14" ht="19.5" customHeight="1">
      <c r="B55" s="64" t="s">
        <v>1038</v>
      </c>
      <c r="C55" s="64" t="s">
        <v>1038</v>
      </c>
      <c r="E55" s="69" t="s">
        <v>1039</v>
      </c>
      <c r="F55" s="155">
        <v>1356</v>
      </c>
      <c r="G55" s="155">
        <v>0</v>
      </c>
      <c r="H55" s="155">
        <v>0</v>
      </c>
      <c r="I55" s="155">
        <f>F55+G55+H55</f>
        <v>1356</v>
      </c>
      <c r="J55" s="155">
        <v>910</v>
      </c>
      <c r="K55" s="155">
        <v>0</v>
      </c>
      <c r="L55" s="155">
        <v>0</v>
      </c>
      <c r="M55" s="155">
        <v>0</v>
      </c>
      <c r="N55" s="156">
        <f>I55+J55+K55+L55+M55</f>
        <v>2266</v>
      </c>
    </row>
    <row r="56" spans="2:14" ht="19.5" customHeight="1">
      <c r="B56" s="64" t="s">
        <v>1040</v>
      </c>
      <c r="C56" s="64" t="s">
        <v>1040</v>
      </c>
      <c r="E56" s="69" t="s">
        <v>1041</v>
      </c>
      <c r="F56" s="155">
        <v>2685</v>
      </c>
      <c r="G56" s="155">
        <v>0</v>
      </c>
      <c r="H56" s="155">
        <v>0</v>
      </c>
      <c r="I56" s="155">
        <f>F56+G56+H56</f>
        <v>2685</v>
      </c>
      <c r="J56" s="155">
        <v>1038</v>
      </c>
      <c r="K56" s="155">
        <v>93</v>
      </c>
      <c r="L56" s="155">
        <v>0</v>
      </c>
      <c r="M56" s="155">
        <v>2500</v>
      </c>
      <c r="N56" s="156">
        <f>I56+J56+K56+L56+M56</f>
        <v>6316</v>
      </c>
    </row>
    <row r="57" spans="2:14" ht="19.5" customHeight="1">
      <c r="B57" s="64" t="s">
        <v>1042</v>
      </c>
      <c r="C57" s="64" t="s">
        <v>1042</v>
      </c>
      <c r="E57" s="69" t="s">
        <v>1043</v>
      </c>
      <c r="F57" s="155">
        <v>10000</v>
      </c>
      <c r="G57" s="155">
        <v>0</v>
      </c>
      <c r="H57" s="155">
        <v>0</v>
      </c>
      <c r="I57" s="155">
        <f>F57+G57+H57</f>
        <v>10000</v>
      </c>
      <c r="J57" s="155">
        <v>46</v>
      </c>
      <c r="K57" s="155">
        <v>3582</v>
      </c>
      <c r="L57" s="155">
        <v>0</v>
      </c>
      <c r="M57" s="155">
        <v>1500</v>
      </c>
      <c r="N57" s="156">
        <f>I57+J57+K57+L57+M57</f>
        <v>15128</v>
      </c>
    </row>
    <row r="58" spans="2:14" ht="19.5" customHeight="1">
      <c r="B58" s="64" t="s">
        <v>1044</v>
      </c>
      <c r="C58" s="64" t="s">
        <v>1044</v>
      </c>
      <c r="E58" s="69" t="s">
        <v>1045</v>
      </c>
      <c r="F58" s="155">
        <v>3766</v>
      </c>
      <c r="G58" s="155">
        <v>0</v>
      </c>
      <c r="H58" s="155">
        <v>0</v>
      </c>
      <c r="I58" s="155">
        <f>F58+G58+H58</f>
        <v>3766</v>
      </c>
      <c r="J58" s="155">
        <v>396</v>
      </c>
      <c r="K58" s="155">
        <v>13</v>
      </c>
      <c r="L58" s="155">
        <v>1</v>
      </c>
      <c r="M58" s="155">
        <v>46</v>
      </c>
      <c r="N58" s="156">
        <f>I58+J58+K58+L58+M58</f>
        <v>4222</v>
      </c>
    </row>
    <row r="59" spans="2:14" ht="19.5" customHeight="1">
      <c r="B59" s="64" t="s">
        <v>1046</v>
      </c>
      <c r="C59" s="64" t="s">
        <v>1046</v>
      </c>
      <c r="E59" s="69" t="s">
        <v>1047</v>
      </c>
      <c r="F59" s="155">
        <v>4551</v>
      </c>
      <c r="G59" s="155">
        <v>0</v>
      </c>
      <c r="H59" s="155">
        <v>0</v>
      </c>
      <c r="I59" s="155">
        <f>F59+G59+H59</f>
        <v>4551</v>
      </c>
      <c r="J59" s="155">
        <v>74</v>
      </c>
      <c r="K59" s="155">
        <v>984</v>
      </c>
      <c r="L59" s="155">
        <v>0</v>
      </c>
      <c r="M59" s="155">
        <v>250</v>
      </c>
      <c r="N59" s="156">
        <f>I59+J59+K59+L59+M59</f>
        <v>5859</v>
      </c>
    </row>
    <row r="60" spans="2:14" ht="19.5" customHeight="1">
      <c r="B60" s="64" t="s">
        <v>342</v>
      </c>
      <c r="C60" s="64" t="s">
        <v>342</v>
      </c>
      <c r="E60" s="69" t="s">
        <v>343</v>
      </c>
      <c r="F60" s="155">
        <v>2971</v>
      </c>
      <c r="G60" s="155">
        <v>0</v>
      </c>
      <c r="H60" s="155">
        <v>0</v>
      </c>
      <c r="I60" s="155">
        <f>F60+G60+H60</f>
        <v>2971</v>
      </c>
      <c r="J60" s="155">
        <v>1</v>
      </c>
      <c r="K60" s="155">
        <v>0</v>
      </c>
      <c r="L60" s="155">
        <v>5</v>
      </c>
      <c r="M60" s="155">
        <v>5</v>
      </c>
      <c r="N60" s="156">
        <f>I60+J60+K60+L60+M60</f>
        <v>2982</v>
      </c>
    </row>
    <row r="61" spans="2:14" ht="19.5" customHeight="1">
      <c r="B61" s="64" t="s">
        <v>344</v>
      </c>
      <c r="C61" s="64" t="s">
        <v>344</v>
      </c>
      <c r="E61" s="69" t="s">
        <v>345</v>
      </c>
      <c r="F61" s="155">
        <v>92</v>
      </c>
      <c r="G61" s="155">
        <v>0</v>
      </c>
      <c r="H61" s="155">
        <v>0</v>
      </c>
      <c r="I61" s="155">
        <f>F61+G61+H61</f>
        <v>92</v>
      </c>
      <c r="J61" s="155">
        <v>0</v>
      </c>
      <c r="K61" s="155">
        <v>0</v>
      </c>
      <c r="L61" s="155">
        <v>0</v>
      </c>
      <c r="M61" s="155">
        <v>0</v>
      </c>
      <c r="N61" s="156">
        <f>I61+J61+K61+L61+M61</f>
        <v>92</v>
      </c>
    </row>
    <row r="62" spans="2:14" ht="19.5" customHeight="1">
      <c r="B62" s="64" t="s">
        <v>346</v>
      </c>
      <c r="C62" s="64" t="s">
        <v>346</v>
      </c>
      <c r="E62" s="69" t="s">
        <v>347</v>
      </c>
      <c r="F62" s="155">
        <v>182</v>
      </c>
      <c r="G62" s="155">
        <v>0</v>
      </c>
      <c r="H62" s="155">
        <v>0</v>
      </c>
      <c r="I62" s="155">
        <f>F62+G62+H62</f>
        <v>182</v>
      </c>
      <c r="J62" s="155">
        <v>3</v>
      </c>
      <c r="K62" s="155">
        <v>445</v>
      </c>
      <c r="L62" s="155">
        <v>0</v>
      </c>
      <c r="M62" s="155">
        <v>0</v>
      </c>
      <c r="N62" s="156">
        <f>I62+J62+K62+L62+M62</f>
        <v>630</v>
      </c>
    </row>
    <row r="63" spans="2:14" ht="19.5" customHeight="1">
      <c r="B63" s="64" t="s">
        <v>350</v>
      </c>
      <c r="C63" s="64" t="s">
        <v>350</v>
      </c>
      <c r="E63" s="69" t="s">
        <v>351</v>
      </c>
      <c r="F63" s="155">
        <v>3042</v>
      </c>
      <c r="G63" s="155">
        <v>0</v>
      </c>
      <c r="H63" s="155">
        <v>0</v>
      </c>
      <c r="I63" s="155">
        <f>F63+G63+H63</f>
        <v>3042</v>
      </c>
      <c r="J63" s="155">
        <v>8</v>
      </c>
      <c r="K63" s="155">
        <v>0</v>
      </c>
      <c r="L63" s="155">
        <v>0</v>
      </c>
      <c r="M63" s="155">
        <v>20</v>
      </c>
      <c r="N63" s="156">
        <f>I63+J63+K63+L63+M63</f>
        <v>3070</v>
      </c>
    </row>
    <row r="64" spans="5:14" ht="19.5" customHeight="1" hidden="1">
      <c r="E64" s="69" t="s">
        <v>232</v>
      </c>
      <c r="F64" s="155" t="s">
        <v>232</v>
      </c>
      <c r="G64" s="155" t="s">
        <v>232</v>
      </c>
      <c r="H64" s="155" t="s">
        <v>232</v>
      </c>
      <c r="I64" s="155" t="s">
        <v>232</v>
      </c>
      <c r="J64" s="155" t="s">
        <v>232</v>
      </c>
      <c r="K64" s="155" t="s">
        <v>232</v>
      </c>
      <c r="L64" s="155" t="s">
        <v>232</v>
      </c>
      <c r="M64" s="155" t="s">
        <v>232</v>
      </c>
      <c r="N64" s="156" t="s">
        <v>232</v>
      </c>
    </row>
    <row r="65" spans="5:14" ht="19.5" customHeight="1">
      <c r="E65" s="72" t="s">
        <v>18</v>
      </c>
      <c r="F65" s="156">
        <f>SUM(F15:F64)</f>
        <v>2267613</v>
      </c>
      <c r="G65" s="156">
        <f>SUM($G$15:$G$64)</f>
        <v>17520</v>
      </c>
      <c r="H65" s="156">
        <f>SUM($H$15:$H$64)</f>
        <v>677</v>
      </c>
      <c r="I65" s="156">
        <f>SUM($I$15:$I$64)</f>
        <v>2285810</v>
      </c>
      <c r="J65" s="156">
        <f>SUM($J$15:$J$64)</f>
        <v>85458</v>
      </c>
      <c r="K65" s="156">
        <f>SUM($K$15:$K$64)</f>
        <v>80888</v>
      </c>
      <c r="L65" s="156">
        <f>SUM($L$15:$L$64)</f>
        <v>652</v>
      </c>
      <c r="M65" s="156">
        <f>SUM($M$15:$M$64)</f>
        <v>43541</v>
      </c>
      <c r="N65" s="156">
        <f>SUM($N$15:$N$64)</f>
        <v>2496349</v>
      </c>
    </row>
    <row r="66" ht="11.25" customHeight="1"/>
    <row r="67" ht="11.25" customHeight="1">
      <c r="E67" s="17" t="s">
        <v>74</v>
      </c>
    </row>
    <row r="68" ht="11.25" customHeight="1">
      <c r="E68" s="17" t="s">
        <v>1048</v>
      </c>
    </row>
    <row r="69" ht="11.25" customHeight="1">
      <c r="E69" s="17" t="s">
        <v>201</v>
      </c>
    </row>
  </sheetData>
  <sheetProtection/>
  <mergeCells count="3">
    <mergeCell ref="E8:N8"/>
    <mergeCell ref="E9:N9"/>
    <mergeCell ref="E10:N1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21"/>
  <sheetViews>
    <sheetView zoomScalePageLayoutView="0" workbookViewId="0" topLeftCell="E8">
      <selection activeCell="F33" sqref="F33"/>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s="64" customFormat="1" ht="11.25"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s="64" customFormat="1"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s="64" customFormat="1"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s="64" customFormat="1" ht="11.25" hidden="1">
      <c r="D4" s="158" t="s">
        <v>693</v>
      </c>
      <c r="E4" s="158" t="s">
        <v>232</v>
      </c>
      <c r="F4" s="158">
        <v>5</v>
      </c>
      <c r="G4" s="158">
        <v>5</v>
      </c>
      <c r="H4" s="158" t="s">
        <v>232</v>
      </c>
      <c r="I4" s="158">
        <v>5</v>
      </c>
      <c r="J4" s="158">
        <v>5</v>
      </c>
      <c r="K4" s="158">
        <v>5</v>
      </c>
      <c r="L4" s="158">
        <v>5</v>
      </c>
      <c r="M4" s="158" t="s">
        <v>232</v>
      </c>
    </row>
    <row r="5" spans="4:13" s="64" customFormat="1" ht="11.25" hidden="1">
      <c r="D5" s="158" t="s">
        <v>695</v>
      </c>
      <c r="E5" s="158" t="s">
        <v>232</v>
      </c>
      <c r="F5" s="158">
        <v>1</v>
      </c>
      <c r="G5" s="158">
        <v>3</v>
      </c>
      <c r="H5" s="158" t="s">
        <v>232</v>
      </c>
      <c r="I5" s="158" t="s">
        <v>232</v>
      </c>
      <c r="J5" s="158" t="s">
        <v>232</v>
      </c>
      <c r="K5" s="158" t="s">
        <v>232</v>
      </c>
      <c r="L5" s="158" t="s">
        <v>232</v>
      </c>
      <c r="M5" s="158" t="s">
        <v>232</v>
      </c>
    </row>
    <row r="6" spans="4:13" s="64" customFormat="1" ht="12.75" hidden="1">
      <c r="D6" s="157" t="s">
        <v>232</v>
      </c>
      <c r="E6" s="157" t="s">
        <v>232</v>
      </c>
      <c r="F6" s="157" t="s">
        <v>232</v>
      </c>
      <c r="G6" s="157" t="s">
        <v>232</v>
      </c>
      <c r="H6" s="157" t="s">
        <v>232</v>
      </c>
      <c r="I6" s="157" t="s">
        <v>232</v>
      </c>
      <c r="J6" s="157" t="s">
        <v>232</v>
      </c>
      <c r="K6" s="157" t="s">
        <v>232</v>
      </c>
      <c r="L6" s="157" t="s">
        <v>232</v>
      </c>
      <c r="M6" s="157" t="s">
        <v>232</v>
      </c>
    </row>
    <row r="7" spans="4:13" s="64" customFormat="1" ht="12.75" hidden="1">
      <c r="D7" s="157" t="s">
        <v>232</v>
      </c>
      <c r="E7" s="157" t="s">
        <v>232</v>
      </c>
      <c r="F7" s="157" t="s">
        <v>232</v>
      </c>
      <c r="G7" s="157" t="s">
        <v>232</v>
      </c>
      <c r="H7" s="157" t="s">
        <v>232</v>
      </c>
      <c r="I7" s="157" t="s">
        <v>232</v>
      </c>
      <c r="J7" s="157" t="s">
        <v>232</v>
      </c>
      <c r="K7" s="157" t="s">
        <v>232</v>
      </c>
      <c r="L7" s="157" t="s">
        <v>232</v>
      </c>
      <c r="M7" s="157" t="s">
        <v>232</v>
      </c>
    </row>
    <row r="8" spans="5:13" s="64" customFormat="1" ht="19.5" customHeight="1">
      <c r="E8" s="174"/>
      <c r="F8" s="174"/>
      <c r="G8" s="174"/>
      <c r="H8" s="174"/>
      <c r="I8" s="174"/>
      <c r="J8" s="174"/>
      <c r="K8" s="174"/>
      <c r="L8" s="174"/>
      <c r="M8" s="174"/>
    </row>
    <row r="9" spans="5:13" s="64" customFormat="1" ht="19.5" customHeight="1">
      <c r="E9" s="174" t="s">
        <v>0</v>
      </c>
      <c r="F9" s="174" t="s">
        <v>232</v>
      </c>
      <c r="G9" s="174" t="s">
        <v>232</v>
      </c>
      <c r="H9" s="174" t="s">
        <v>232</v>
      </c>
      <c r="I9" s="174" t="s">
        <v>232</v>
      </c>
      <c r="J9" s="174" t="s">
        <v>232</v>
      </c>
      <c r="K9" s="174" t="s">
        <v>232</v>
      </c>
      <c r="L9" s="174" t="s">
        <v>232</v>
      </c>
      <c r="M9" s="174" t="s">
        <v>232</v>
      </c>
    </row>
    <row r="10" spans="5:13" s="64" customFormat="1" ht="19.5" customHeight="1">
      <c r="E10" s="174"/>
      <c r="F10" s="174"/>
      <c r="G10" s="174"/>
      <c r="H10" s="174"/>
      <c r="I10" s="174"/>
      <c r="J10" s="174"/>
      <c r="K10" s="174"/>
      <c r="L10" s="174"/>
      <c r="M10" s="174"/>
    </row>
    <row r="11" s="64" customFormat="1" ht="19.5" customHeight="1"/>
    <row r="12" spans="5:8" s="64" customFormat="1" ht="19.5" customHeight="1">
      <c r="E12" s="66" t="s">
        <v>656</v>
      </c>
      <c r="F12" s="66" t="s">
        <v>232</v>
      </c>
      <c r="G12" s="66" t="s">
        <v>232</v>
      </c>
      <c r="H12" s="67" t="s">
        <v>232</v>
      </c>
    </row>
    <row r="13" s="64" customFormat="1" ht="19.5" customHeight="1"/>
    <row r="14" spans="1:13" s="64" customFormat="1"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s="64" customFormat="1" ht="19.5" customHeight="1">
      <c r="B15" s="64">
        <v>10</v>
      </c>
      <c r="C15" s="64">
        <v>10</v>
      </c>
      <c r="E15" s="69" t="s">
        <v>295</v>
      </c>
      <c r="F15" s="155">
        <v>20</v>
      </c>
      <c r="G15" s="155">
        <v>0</v>
      </c>
      <c r="H15" s="155">
        <f>F15+G15</f>
        <v>20</v>
      </c>
      <c r="I15" s="155">
        <v>0</v>
      </c>
      <c r="J15" s="155">
        <v>0</v>
      </c>
      <c r="K15" s="155">
        <v>0</v>
      </c>
      <c r="L15" s="155">
        <v>0</v>
      </c>
      <c r="M15" s="156">
        <f>H15+I15+J15+K15+L15</f>
        <v>20</v>
      </c>
    </row>
    <row r="16" spans="2:13" s="64" customFormat="1" ht="19.5" customHeight="1">
      <c r="B16" s="64">
        <v>12</v>
      </c>
      <c r="C16" s="64">
        <v>12</v>
      </c>
      <c r="E16" s="69" t="s">
        <v>305</v>
      </c>
      <c r="F16" s="155">
        <v>13</v>
      </c>
      <c r="G16" s="155">
        <v>0</v>
      </c>
      <c r="H16" s="155">
        <f>F16+G16</f>
        <v>13</v>
      </c>
      <c r="I16" s="155">
        <v>0</v>
      </c>
      <c r="J16" s="155">
        <v>0</v>
      </c>
      <c r="K16" s="155">
        <v>0</v>
      </c>
      <c r="L16" s="155">
        <v>0</v>
      </c>
      <c r="M16" s="156">
        <f>H16+I16+J16+K16+L16</f>
        <v>13</v>
      </c>
    </row>
    <row r="17" spans="5:13" s="64" customFormat="1" ht="19.5" customHeight="1">
      <c r="E17" s="72" t="s">
        <v>18</v>
      </c>
      <c r="F17" s="156">
        <f>SUM(F15:F16)</f>
        <v>33</v>
      </c>
      <c r="G17" s="156">
        <f>SUM($G$15:$G$16)</f>
        <v>0</v>
      </c>
      <c r="H17" s="156">
        <f>SUM($H$15:$H$16)</f>
        <v>33</v>
      </c>
      <c r="I17" s="156">
        <f>SUM($I$15:$I$16)</f>
        <v>0</v>
      </c>
      <c r="J17" s="156">
        <f>SUM($J$15:$J$16)</f>
        <v>0</v>
      </c>
      <c r="K17" s="156">
        <f>SUM($K$15:$K$16)</f>
        <v>0</v>
      </c>
      <c r="L17" s="156">
        <f>SUM($L$15:$L$16)</f>
        <v>0</v>
      </c>
      <c r="M17" s="156">
        <f>SUM($M$15:$M$16)</f>
        <v>33</v>
      </c>
    </row>
    <row r="18" s="64" customFormat="1" ht="11.25" customHeight="1"/>
    <row r="19" s="64" customFormat="1" ht="11.25" customHeight="1">
      <c r="E19" s="17" t="s">
        <v>74</v>
      </c>
    </row>
    <row r="20" s="64" customFormat="1" ht="11.25" customHeight="1">
      <c r="E20" s="17" t="s">
        <v>1048</v>
      </c>
    </row>
    <row r="21" s="64" customFormat="1" ht="11.25" customHeight="1">
      <c r="E21" s="17" t="s">
        <v>201</v>
      </c>
    </row>
    <row r="22" s="64" customFormat="1" ht="11.25" customHeight="1"/>
    <row r="23" s="64" customFormat="1" ht="11.25" customHeight="1"/>
    <row r="24" s="64" customFormat="1" ht="11.25" customHeight="1"/>
    <row r="25" s="64" customFormat="1" ht="11.25" customHeight="1"/>
    <row r="26" s="64" customFormat="1" ht="11.25" customHeight="1"/>
    <row r="27" s="64" customFormat="1" ht="11.25" customHeight="1"/>
    <row r="28" s="64" customFormat="1" ht="11.25" customHeight="1"/>
    <row r="29" s="64" customFormat="1" ht="11.25" customHeight="1"/>
    <row r="30" s="64" customFormat="1" ht="11.25" customHeight="1"/>
    <row r="31" s="64" customFormat="1" ht="11.25" customHeight="1"/>
    <row r="32" s="64" customFormat="1" ht="11.25" customHeight="1"/>
    <row r="33" s="64" customFormat="1" ht="11.25" customHeight="1"/>
    <row r="34" s="64" customFormat="1" ht="11.25" customHeight="1"/>
    <row r="35" s="64" customFormat="1" ht="11.25" customHeight="1"/>
    <row r="36" s="64" customFormat="1" ht="11.25" customHeight="1"/>
    <row r="37" s="64" customFormat="1" ht="11.25" customHeight="1"/>
    <row r="38" s="64" customFormat="1" ht="11.25" customHeight="1"/>
    <row r="39" s="64" customFormat="1" ht="11.25" customHeight="1"/>
    <row r="40" s="64" customFormat="1" ht="11.25" customHeight="1"/>
    <row r="41" s="64" customFormat="1" ht="11.25" customHeight="1"/>
    <row r="42" s="64" customFormat="1" ht="11.25" customHeight="1"/>
    <row r="43" s="64" customFormat="1" ht="11.25" customHeight="1"/>
    <row r="44" s="64" customFormat="1" ht="11.25" customHeight="1"/>
    <row r="45" s="64" customFormat="1" ht="11.25" customHeight="1"/>
    <row r="46" s="64" customFormat="1" ht="11.25" customHeight="1"/>
    <row r="47" s="64" customFormat="1" ht="11.25" customHeight="1"/>
    <row r="48" s="64" customFormat="1" ht="11.25" customHeight="1"/>
    <row r="49" s="64" customFormat="1" ht="11.25" customHeight="1"/>
    <row r="50" s="64" customFormat="1" ht="11.25" customHeight="1"/>
    <row r="51" s="64" customFormat="1" ht="11.25" customHeight="1"/>
    <row r="52" s="64" customFormat="1" ht="11.25" customHeight="1"/>
    <row r="53" s="64" customFormat="1" ht="11.25" customHeight="1"/>
    <row r="54" s="64" customFormat="1" ht="11.25" customHeight="1"/>
    <row r="55" s="64" customFormat="1" ht="11.25" customHeight="1"/>
    <row r="56" s="64" customFormat="1" ht="11.25" customHeight="1"/>
    <row r="57" s="64" customFormat="1" ht="11.25" customHeight="1"/>
    <row r="58" s="64" customFormat="1" ht="11.25" customHeight="1"/>
    <row r="59" s="64" customFormat="1" ht="11.25" customHeight="1"/>
    <row r="60" s="64" customFormat="1" ht="11.25" customHeight="1"/>
    <row r="61" s="64" customFormat="1" ht="11.25" customHeight="1"/>
    <row r="62" s="64" customFormat="1" ht="11.25" customHeight="1"/>
    <row r="63" s="64" customFormat="1" ht="11.25" customHeight="1"/>
    <row r="64" s="64" customFormat="1" ht="11.25" customHeight="1"/>
    <row r="65" s="64" customFormat="1" ht="11.25" customHeight="1"/>
    <row r="66" s="64" customFormat="1" ht="11.25" customHeight="1"/>
    <row r="67" s="64" customFormat="1" ht="11.25" customHeight="1"/>
    <row r="68" s="64" customFormat="1" ht="11.25" customHeight="1"/>
    <row r="69" s="64" customFormat="1" ht="11.25" customHeight="1"/>
  </sheetData>
  <sheetProtection/>
  <mergeCells count="3">
    <mergeCell ref="E8:M8"/>
    <mergeCell ref="E9:M9"/>
    <mergeCell ref="E10:M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79"/>
  <sheetViews>
    <sheetView tabSelected="1" zoomScalePageLayoutView="0" workbookViewId="0" topLeftCell="E8">
      <selection activeCell="F22" sqref="F22"/>
    </sheetView>
  </sheetViews>
  <sheetFormatPr defaultColWidth="9.00390625" defaultRowHeight="12.75"/>
  <cols>
    <col min="1" max="3" width="9.125" style="64" hidden="1" customWidth="1"/>
    <col min="4" max="4" width="16.875" style="64" hidden="1" customWidth="1"/>
    <col min="5" max="5" width="40.75390625" style="64" bestFit="1" customWidth="1"/>
    <col min="6" max="14" width="14.75390625" style="64" bestFit="1" customWidth="1"/>
    <col min="15" max="16384" width="9.125" style="64" customWidth="1"/>
  </cols>
  <sheetData>
    <row r="1" spans="1:14" ht="11.25" hidden="1">
      <c r="A1" s="64" t="s">
        <v>678</v>
      </c>
      <c r="B1" s="64" t="s">
        <v>983</v>
      </c>
      <c r="D1" s="158" t="s">
        <v>231</v>
      </c>
      <c r="E1" s="158" t="s">
        <v>680</v>
      </c>
      <c r="F1" s="158" t="s">
        <v>681</v>
      </c>
      <c r="G1" s="158" t="s">
        <v>681</v>
      </c>
      <c r="H1" s="158" t="s">
        <v>681</v>
      </c>
      <c r="I1" s="158" t="s">
        <v>682</v>
      </c>
      <c r="J1" s="158" t="s">
        <v>683</v>
      </c>
      <c r="K1" s="158" t="s">
        <v>684</v>
      </c>
      <c r="L1" s="158" t="s">
        <v>685</v>
      </c>
      <c r="M1" s="158" t="s">
        <v>686</v>
      </c>
      <c r="N1" s="158" t="s">
        <v>682</v>
      </c>
    </row>
    <row r="2" spans="1:14" ht="11.25" hidden="1">
      <c r="A2" s="64" t="s">
        <v>687</v>
      </c>
      <c r="B2" s="64" t="s">
        <v>688</v>
      </c>
      <c r="D2" s="158" t="s">
        <v>689</v>
      </c>
      <c r="E2" s="158" t="e">
        <f>Yil</f>
        <v>#REF!</v>
      </c>
      <c r="F2" s="158" t="e">
        <f>Yil</f>
        <v>#REF!</v>
      </c>
      <c r="G2" s="158" t="e">
        <f>Yil</f>
        <v>#REF!</v>
      </c>
      <c r="H2" s="158" t="e">
        <f>Yil</f>
        <v>#REF!</v>
      </c>
      <c r="I2" s="158" t="s">
        <v>232</v>
      </c>
      <c r="J2" s="158" t="e">
        <f>Yil</f>
        <v>#REF!</v>
      </c>
      <c r="K2" s="158" t="e">
        <f>Yil</f>
        <v>#REF!</v>
      </c>
      <c r="L2" s="158" t="e">
        <f>Yil</f>
        <v>#REF!</v>
      </c>
      <c r="M2" s="158" t="e">
        <f>Yil</f>
        <v>#REF!</v>
      </c>
      <c r="N2" s="158" t="s">
        <v>232</v>
      </c>
    </row>
    <row r="3" spans="1:14" ht="22.5" hidden="1">
      <c r="A3" s="64" t="s">
        <v>690</v>
      </c>
      <c r="B3" s="64" t="s">
        <v>691</v>
      </c>
      <c r="D3" s="158" t="s">
        <v>692</v>
      </c>
      <c r="E3" s="158" t="s">
        <v>232</v>
      </c>
      <c r="F3" s="158" t="e">
        <f>Donem</f>
        <v>#REF!</v>
      </c>
      <c r="G3" s="158" t="e">
        <f>Donem</f>
        <v>#REF!</v>
      </c>
      <c r="H3" s="158" t="e">
        <f>Donem</f>
        <v>#REF!</v>
      </c>
      <c r="I3" s="158" t="s">
        <v>232</v>
      </c>
      <c r="J3" s="158" t="e">
        <f>Donem</f>
        <v>#REF!</v>
      </c>
      <c r="K3" s="158" t="e">
        <f>Donem</f>
        <v>#REF!</v>
      </c>
      <c r="L3" s="158" t="e">
        <f>Donem</f>
        <v>#REF!</v>
      </c>
      <c r="M3" s="158" t="e">
        <f>Donem</f>
        <v>#REF!</v>
      </c>
      <c r="N3" s="158" t="s">
        <v>232</v>
      </c>
    </row>
    <row r="4" spans="4:14" ht="11.25" hidden="1">
      <c r="D4" s="158" t="s">
        <v>693</v>
      </c>
      <c r="E4" s="158" t="s">
        <v>232</v>
      </c>
      <c r="F4" s="158" t="s">
        <v>694</v>
      </c>
      <c r="G4" s="158" t="s">
        <v>694</v>
      </c>
      <c r="H4" s="158" t="s">
        <v>694</v>
      </c>
      <c r="I4" s="158" t="s">
        <v>694</v>
      </c>
      <c r="J4" s="158" t="s">
        <v>694</v>
      </c>
      <c r="K4" s="158" t="s">
        <v>694</v>
      </c>
      <c r="L4" s="158" t="s">
        <v>694</v>
      </c>
      <c r="M4" s="158" t="s">
        <v>694</v>
      </c>
      <c r="N4" s="158" t="s">
        <v>232</v>
      </c>
    </row>
    <row r="5" spans="4:14" ht="11.25" hidden="1">
      <c r="D5" s="158" t="s">
        <v>695</v>
      </c>
      <c r="E5" s="158" t="s">
        <v>232</v>
      </c>
      <c r="F5" s="158">
        <v>1</v>
      </c>
      <c r="G5" s="158">
        <v>2</v>
      </c>
      <c r="H5" s="158">
        <v>3</v>
      </c>
      <c r="I5" s="158" t="s">
        <v>232</v>
      </c>
      <c r="J5" s="158" t="s">
        <v>232</v>
      </c>
      <c r="K5" s="158" t="s">
        <v>232</v>
      </c>
      <c r="L5" s="158" t="s">
        <v>232</v>
      </c>
      <c r="M5" s="158" t="s">
        <v>232</v>
      </c>
      <c r="N5" s="158" t="s">
        <v>232</v>
      </c>
    </row>
    <row r="6" spans="4:14" ht="12.75" hidden="1">
      <c r="D6" s="157" t="s">
        <v>232</v>
      </c>
      <c r="E6" s="157" t="s">
        <v>232</v>
      </c>
      <c r="F6" s="157" t="s">
        <v>232</v>
      </c>
      <c r="G6" s="157" t="s">
        <v>232</v>
      </c>
      <c r="H6" s="157" t="s">
        <v>232</v>
      </c>
      <c r="I6" s="157" t="s">
        <v>232</v>
      </c>
      <c r="J6" s="157" t="s">
        <v>232</v>
      </c>
      <c r="K6" s="157" t="s">
        <v>232</v>
      </c>
      <c r="L6" s="157" t="s">
        <v>232</v>
      </c>
      <c r="M6" s="157" t="s">
        <v>232</v>
      </c>
      <c r="N6" s="157" t="s">
        <v>232</v>
      </c>
    </row>
    <row r="7" spans="4:14" ht="12.75" hidden="1">
      <c r="D7" s="157" t="s">
        <v>232</v>
      </c>
      <c r="E7" s="157" t="s">
        <v>232</v>
      </c>
      <c r="F7" s="157" t="s">
        <v>232</v>
      </c>
      <c r="G7" s="157" t="s">
        <v>232</v>
      </c>
      <c r="H7" s="157" t="s">
        <v>232</v>
      </c>
      <c r="I7" s="157" t="s">
        <v>232</v>
      </c>
      <c r="J7" s="157" t="s">
        <v>232</v>
      </c>
      <c r="K7" s="157" t="s">
        <v>232</v>
      </c>
      <c r="L7" s="157" t="s">
        <v>232</v>
      </c>
      <c r="M7" s="157" t="s">
        <v>232</v>
      </c>
      <c r="N7" s="157" t="s">
        <v>232</v>
      </c>
    </row>
    <row r="8" spans="5:14" ht="19.5" customHeight="1">
      <c r="E8" s="174"/>
      <c r="F8" s="174"/>
      <c r="G8" s="174"/>
      <c r="H8" s="174"/>
      <c r="I8" s="174"/>
      <c r="J8" s="174"/>
      <c r="K8" s="174"/>
      <c r="L8" s="174"/>
      <c r="M8" s="174"/>
      <c r="N8" s="174"/>
    </row>
    <row r="9" spans="5:14" ht="19.5" customHeight="1">
      <c r="E9" s="174" t="s">
        <v>0</v>
      </c>
      <c r="F9" s="174" t="s">
        <v>232</v>
      </c>
      <c r="G9" s="174" t="s">
        <v>232</v>
      </c>
      <c r="H9" s="174" t="s">
        <v>232</v>
      </c>
      <c r="I9" s="174" t="s">
        <v>232</v>
      </c>
      <c r="J9" s="174" t="s">
        <v>232</v>
      </c>
      <c r="K9" s="174" t="s">
        <v>232</v>
      </c>
      <c r="L9" s="174" t="s">
        <v>232</v>
      </c>
      <c r="M9" s="174" t="s">
        <v>232</v>
      </c>
      <c r="N9" s="174" t="s">
        <v>232</v>
      </c>
    </row>
    <row r="10" spans="5:14" ht="19.5" customHeight="1">
      <c r="E10" s="174"/>
      <c r="F10" s="174"/>
      <c r="G10" s="174"/>
      <c r="H10" s="174"/>
      <c r="I10" s="174"/>
      <c r="J10" s="174"/>
      <c r="K10" s="174"/>
      <c r="L10" s="174"/>
      <c r="M10" s="174"/>
      <c r="N10" s="174"/>
    </row>
    <row r="11" ht="19.5" customHeight="1"/>
    <row r="12" spans="5:9" ht="19.5" customHeight="1">
      <c r="E12" s="66" t="s">
        <v>2</v>
      </c>
      <c r="F12" s="66" t="s">
        <v>232</v>
      </c>
      <c r="G12" s="67" t="s">
        <v>232</v>
      </c>
      <c r="H12" s="67" t="s">
        <v>232</v>
      </c>
      <c r="I12" s="67" t="s">
        <v>232</v>
      </c>
    </row>
    <row r="13" ht="19.5" customHeight="1"/>
    <row r="14" spans="1:14" ht="39.75" customHeight="1">
      <c r="A14" s="64" t="s">
        <v>231</v>
      </c>
      <c r="B14" s="64" t="s">
        <v>233</v>
      </c>
      <c r="C14" s="64" t="s">
        <v>234</v>
      </c>
      <c r="E14" s="68" t="s">
        <v>235</v>
      </c>
      <c r="F14" s="68" t="s">
        <v>236</v>
      </c>
      <c r="G14" s="68" t="s">
        <v>237</v>
      </c>
      <c r="H14" s="68" t="s">
        <v>238</v>
      </c>
      <c r="I14" s="68" t="s">
        <v>239</v>
      </c>
      <c r="J14" s="68" t="s">
        <v>240</v>
      </c>
      <c r="K14" s="68" t="s">
        <v>241</v>
      </c>
      <c r="L14" s="68" t="s">
        <v>242</v>
      </c>
      <c r="M14" s="68" t="s">
        <v>243</v>
      </c>
      <c r="N14" s="68" t="s">
        <v>207</v>
      </c>
    </row>
    <row r="15" spans="2:14" ht="19.5" customHeight="1">
      <c r="B15" s="64" t="s">
        <v>244</v>
      </c>
      <c r="C15" s="64" t="s">
        <v>244</v>
      </c>
      <c r="E15" s="69" t="s">
        <v>245</v>
      </c>
      <c r="F15" s="155">
        <v>608</v>
      </c>
      <c r="G15" s="155">
        <v>0</v>
      </c>
      <c r="H15" s="155">
        <v>0</v>
      </c>
      <c r="I15" s="155">
        <f aca="true" t="shared" si="0" ref="I15:I66">F15+G15+H15</f>
        <v>608</v>
      </c>
      <c r="J15" s="155">
        <v>608</v>
      </c>
      <c r="K15" s="155">
        <v>0</v>
      </c>
      <c r="L15" s="155">
        <v>0</v>
      </c>
      <c r="M15" s="155">
        <v>0</v>
      </c>
      <c r="N15" s="156">
        <f aca="true" t="shared" si="1" ref="N15:N66">I15+J15+K15+L15+M15</f>
        <v>1216</v>
      </c>
    </row>
    <row r="16" spans="2:14" ht="19.5" customHeight="1">
      <c r="B16" s="64" t="s">
        <v>246</v>
      </c>
      <c r="C16" s="64" t="s">
        <v>246</v>
      </c>
      <c r="E16" s="69" t="s">
        <v>247</v>
      </c>
      <c r="F16" s="155">
        <v>2971</v>
      </c>
      <c r="G16" s="155">
        <v>0</v>
      </c>
      <c r="H16" s="155">
        <v>0</v>
      </c>
      <c r="I16" s="155">
        <f t="shared" si="0"/>
        <v>2971</v>
      </c>
      <c r="J16" s="155">
        <v>625</v>
      </c>
      <c r="K16" s="155">
        <v>0</v>
      </c>
      <c r="L16" s="155">
        <v>0</v>
      </c>
      <c r="M16" s="155">
        <v>1120</v>
      </c>
      <c r="N16" s="156">
        <f t="shared" si="1"/>
        <v>4716</v>
      </c>
    </row>
    <row r="17" spans="2:14" ht="19.5" customHeight="1">
      <c r="B17" s="64" t="s">
        <v>248</v>
      </c>
      <c r="C17" s="64" t="s">
        <v>248</v>
      </c>
      <c r="E17" s="69" t="s">
        <v>249</v>
      </c>
      <c r="F17" s="155">
        <v>439</v>
      </c>
      <c r="G17" s="155">
        <v>160</v>
      </c>
      <c r="H17" s="155">
        <v>0</v>
      </c>
      <c r="I17" s="155">
        <f t="shared" si="0"/>
        <v>599</v>
      </c>
      <c r="J17" s="155">
        <v>7</v>
      </c>
      <c r="K17" s="155">
        <v>0</v>
      </c>
      <c r="L17" s="155">
        <v>0</v>
      </c>
      <c r="M17" s="155">
        <v>0</v>
      </c>
      <c r="N17" s="156">
        <f t="shared" si="1"/>
        <v>606</v>
      </c>
    </row>
    <row r="18" spans="2:14" ht="19.5" customHeight="1">
      <c r="B18" s="64" t="s">
        <v>250</v>
      </c>
      <c r="C18" s="64" t="s">
        <v>250</v>
      </c>
      <c r="E18" s="69" t="s">
        <v>251</v>
      </c>
      <c r="F18" s="155">
        <v>1517</v>
      </c>
      <c r="G18" s="155">
        <v>387</v>
      </c>
      <c r="H18" s="155">
        <v>0</v>
      </c>
      <c r="I18" s="155">
        <f t="shared" si="0"/>
        <v>1904</v>
      </c>
      <c r="J18" s="155">
        <v>164</v>
      </c>
      <c r="K18" s="155">
        <v>0</v>
      </c>
      <c r="L18" s="155">
        <v>0</v>
      </c>
      <c r="M18" s="155">
        <v>150</v>
      </c>
      <c r="N18" s="156">
        <f t="shared" si="1"/>
        <v>2218</v>
      </c>
    </row>
    <row r="19" spans="2:14" ht="19.5" customHeight="1">
      <c r="B19" s="64" t="s">
        <v>252</v>
      </c>
      <c r="C19" s="64" t="s">
        <v>252</v>
      </c>
      <c r="E19" s="69" t="s">
        <v>253</v>
      </c>
      <c r="F19" s="155">
        <v>620</v>
      </c>
      <c r="G19" s="155">
        <v>547</v>
      </c>
      <c r="H19" s="155">
        <v>0</v>
      </c>
      <c r="I19" s="155">
        <f t="shared" si="0"/>
        <v>1167</v>
      </c>
      <c r="J19" s="155">
        <v>111</v>
      </c>
      <c r="K19" s="155">
        <v>0</v>
      </c>
      <c r="L19" s="155">
        <v>0</v>
      </c>
      <c r="M19" s="155">
        <v>100</v>
      </c>
      <c r="N19" s="156">
        <f t="shared" si="1"/>
        <v>1378</v>
      </c>
    </row>
    <row r="20" spans="2:14" ht="19.5" customHeight="1">
      <c r="B20" s="64" t="s">
        <v>254</v>
      </c>
      <c r="C20" s="64" t="s">
        <v>254</v>
      </c>
      <c r="E20" s="69" t="s">
        <v>255</v>
      </c>
      <c r="F20" s="155">
        <v>1081</v>
      </c>
      <c r="G20" s="155">
        <v>1435</v>
      </c>
      <c r="H20" s="155">
        <v>0</v>
      </c>
      <c r="I20" s="155">
        <f t="shared" si="0"/>
        <v>2516</v>
      </c>
      <c r="J20" s="155">
        <v>46</v>
      </c>
      <c r="K20" s="155">
        <v>0</v>
      </c>
      <c r="L20" s="155">
        <v>0</v>
      </c>
      <c r="M20" s="155">
        <v>0</v>
      </c>
      <c r="N20" s="156">
        <f t="shared" si="1"/>
        <v>2562</v>
      </c>
    </row>
    <row r="21" spans="2:14" ht="19.5" customHeight="1">
      <c r="B21" s="64" t="s">
        <v>256</v>
      </c>
      <c r="C21" s="64" t="s">
        <v>256</v>
      </c>
      <c r="E21" s="69" t="s">
        <v>257</v>
      </c>
      <c r="F21" s="155">
        <v>1903</v>
      </c>
      <c r="G21" s="155">
        <v>0</v>
      </c>
      <c r="H21" s="155">
        <v>0</v>
      </c>
      <c r="I21" s="155">
        <f t="shared" si="0"/>
        <v>1903</v>
      </c>
      <c r="J21" s="155">
        <v>1020</v>
      </c>
      <c r="K21" s="155">
        <v>0</v>
      </c>
      <c r="L21" s="155">
        <v>0</v>
      </c>
      <c r="M21" s="155">
        <v>0</v>
      </c>
      <c r="N21" s="156">
        <f t="shared" si="1"/>
        <v>2923</v>
      </c>
    </row>
    <row r="22" spans="2:14" ht="19.5" customHeight="1">
      <c r="B22" s="64" t="s">
        <v>984</v>
      </c>
      <c r="C22" s="64" t="s">
        <v>984</v>
      </c>
      <c r="E22" s="69" t="s">
        <v>985</v>
      </c>
      <c r="F22" s="155">
        <v>0</v>
      </c>
      <c r="G22" s="155">
        <v>0</v>
      </c>
      <c r="H22" s="155">
        <v>0</v>
      </c>
      <c r="I22" s="155">
        <f t="shared" si="0"/>
        <v>0</v>
      </c>
      <c r="J22" s="155">
        <v>0</v>
      </c>
      <c r="K22" s="155">
        <v>0</v>
      </c>
      <c r="L22" s="155">
        <v>0</v>
      </c>
      <c r="M22" s="155">
        <v>0</v>
      </c>
      <c r="N22" s="156">
        <f t="shared" si="1"/>
        <v>0</v>
      </c>
    </row>
    <row r="23" spans="2:14" ht="19.5" customHeight="1">
      <c r="B23" s="64" t="s">
        <v>258</v>
      </c>
      <c r="C23" s="64" t="s">
        <v>258</v>
      </c>
      <c r="E23" s="69" t="s">
        <v>259</v>
      </c>
      <c r="F23" s="155">
        <v>265</v>
      </c>
      <c r="G23" s="155">
        <v>0</v>
      </c>
      <c r="H23" s="155">
        <v>0</v>
      </c>
      <c r="I23" s="155">
        <f t="shared" si="0"/>
        <v>265</v>
      </c>
      <c r="J23" s="155">
        <v>265</v>
      </c>
      <c r="K23" s="155">
        <v>0</v>
      </c>
      <c r="L23" s="155">
        <v>0</v>
      </c>
      <c r="M23" s="155">
        <v>0</v>
      </c>
      <c r="N23" s="156">
        <f t="shared" si="1"/>
        <v>530</v>
      </c>
    </row>
    <row r="24" spans="2:14" ht="19.5" customHeight="1">
      <c r="B24" s="64" t="s">
        <v>260</v>
      </c>
      <c r="C24" s="64" t="s">
        <v>260</v>
      </c>
      <c r="E24" s="69" t="s">
        <v>261</v>
      </c>
      <c r="F24" s="155">
        <v>533</v>
      </c>
      <c r="G24" s="155">
        <v>0</v>
      </c>
      <c r="H24" s="155">
        <v>0</v>
      </c>
      <c r="I24" s="155">
        <f t="shared" si="0"/>
        <v>533</v>
      </c>
      <c r="J24" s="155">
        <v>138</v>
      </c>
      <c r="K24" s="155">
        <v>0</v>
      </c>
      <c r="L24" s="155">
        <v>0</v>
      </c>
      <c r="M24" s="155">
        <v>0</v>
      </c>
      <c r="N24" s="156">
        <f t="shared" si="1"/>
        <v>671</v>
      </c>
    </row>
    <row r="25" spans="2:14" ht="19.5" customHeight="1">
      <c r="B25" s="64" t="s">
        <v>262</v>
      </c>
      <c r="C25" s="64" t="s">
        <v>262</v>
      </c>
      <c r="E25" s="69" t="s">
        <v>263</v>
      </c>
      <c r="F25" s="155">
        <v>458</v>
      </c>
      <c r="G25" s="155">
        <v>0</v>
      </c>
      <c r="H25" s="155">
        <v>0</v>
      </c>
      <c r="I25" s="155">
        <f t="shared" si="0"/>
        <v>458</v>
      </c>
      <c r="J25" s="155">
        <v>243</v>
      </c>
      <c r="K25" s="155">
        <v>0</v>
      </c>
      <c r="L25" s="155">
        <v>0</v>
      </c>
      <c r="M25" s="155">
        <v>40</v>
      </c>
      <c r="N25" s="156">
        <f t="shared" si="1"/>
        <v>741</v>
      </c>
    </row>
    <row r="26" spans="2:14" ht="19.5" customHeight="1">
      <c r="B26" s="64" t="s">
        <v>266</v>
      </c>
      <c r="C26" s="64" t="s">
        <v>266</v>
      </c>
      <c r="E26" s="69" t="s">
        <v>267</v>
      </c>
      <c r="F26" s="155">
        <v>989</v>
      </c>
      <c r="G26" s="155">
        <v>0</v>
      </c>
      <c r="H26" s="155">
        <v>0</v>
      </c>
      <c r="I26" s="155">
        <f t="shared" si="0"/>
        <v>989</v>
      </c>
      <c r="J26" s="155">
        <v>663</v>
      </c>
      <c r="K26" s="155">
        <v>0</v>
      </c>
      <c r="L26" s="155">
        <v>0</v>
      </c>
      <c r="M26" s="155">
        <v>0</v>
      </c>
      <c r="N26" s="156">
        <f t="shared" si="1"/>
        <v>1652</v>
      </c>
    </row>
    <row r="27" spans="2:14" ht="19.5" customHeight="1">
      <c r="B27" s="64" t="s">
        <v>268</v>
      </c>
      <c r="C27" s="64" t="s">
        <v>268</v>
      </c>
      <c r="E27" s="69" t="s">
        <v>269</v>
      </c>
      <c r="F27" s="155">
        <v>2426</v>
      </c>
      <c r="G27" s="155">
        <v>0</v>
      </c>
      <c r="H27" s="155">
        <v>0</v>
      </c>
      <c r="I27" s="155">
        <f t="shared" si="0"/>
        <v>2426</v>
      </c>
      <c r="J27" s="155">
        <v>1178</v>
      </c>
      <c r="K27" s="155">
        <v>0</v>
      </c>
      <c r="L27" s="155">
        <v>0</v>
      </c>
      <c r="M27" s="155">
        <v>0</v>
      </c>
      <c r="N27" s="156">
        <f t="shared" si="1"/>
        <v>3604</v>
      </c>
    </row>
    <row r="28" spans="2:14" ht="19.5" customHeight="1">
      <c r="B28" s="64" t="s">
        <v>270</v>
      </c>
      <c r="C28" s="64" t="s">
        <v>270</v>
      </c>
      <c r="E28" s="69" t="s">
        <v>271</v>
      </c>
      <c r="F28" s="155">
        <v>2638</v>
      </c>
      <c r="G28" s="155">
        <v>0</v>
      </c>
      <c r="H28" s="155">
        <v>0</v>
      </c>
      <c r="I28" s="155">
        <f t="shared" si="0"/>
        <v>2638</v>
      </c>
      <c r="J28" s="155">
        <v>1253</v>
      </c>
      <c r="K28" s="155">
        <v>0</v>
      </c>
      <c r="L28" s="155">
        <v>0</v>
      </c>
      <c r="M28" s="155">
        <v>0</v>
      </c>
      <c r="N28" s="156">
        <f t="shared" si="1"/>
        <v>3891</v>
      </c>
    </row>
    <row r="29" spans="2:14" ht="19.5" customHeight="1">
      <c r="B29" s="64" t="s">
        <v>272</v>
      </c>
      <c r="C29" s="64" t="s">
        <v>272</v>
      </c>
      <c r="E29" s="69" t="s">
        <v>273</v>
      </c>
      <c r="F29" s="155">
        <v>12317</v>
      </c>
      <c r="G29" s="155">
        <v>0</v>
      </c>
      <c r="H29" s="155">
        <v>0</v>
      </c>
      <c r="I29" s="155">
        <f t="shared" si="0"/>
        <v>12317</v>
      </c>
      <c r="J29" s="155">
        <v>125</v>
      </c>
      <c r="K29" s="155">
        <v>37</v>
      </c>
      <c r="L29" s="155">
        <v>4</v>
      </c>
      <c r="M29" s="155">
        <v>0</v>
      </c>
      <c r="N29" s="156">
        <f t="shared" si="1"/>
        <v>12483</v>
      </c>
    </row>
    <row r="30" spans="2:14" ht="19.5" customHeight="1">
      <c r="B30" s="64" t="s">
        <v>274</v>
      </c>
      <c r="C30" s="64" t="s">
        <v>274</v>
      </c>
      <c r="E30" s="69" t="s">
        <v>275</v>
      </c>
      <c r="F30" s="155">
        <v>2182</v>
      </c>
      <c r="G30" s="155">
        <v>0</v>
      </c>
      <c r="H30" s="155">
        <v>0</v>
      </c>
      <c r="I30" s="155">
        <f t="shared" si="0"/>
        <v>2182</v>
      </c>
      <c r="J30" s="155">
        <v>1331</v>
      </c>
      <c r="K30" s="155">
        <v>93</v>
      </c>
      <c r="L30" s="155">
        <v>0</v>
      </c>
      <c r="M30" s="155">
        <v>1800</v>
      </c>
      <c r="N30" s="156">
        <f t="shared" si="1"/>
        <v>5406</v>
      </c>
    </row>
    <row r="31" spans="2:14" ht="19.5" customHeight="1">
      <c r="B31" s="64" t="s">
        <v>276</v>
      </c>
      <c r="C31" s="64" t="s">
        <v>276</v>
      </c>
      <c r="E31" s="69" t="s">
        <v>277</v>
      </c>
      <c r="F31" s="155">
        <v>106154</v>
      </c>
      <c r="G31" s="155">
        <v>0</v>
      </c>
      <c r="H31" s="155">
        <v>0</v>
      </c>
      <c r="I31" s="155">
        <f t="shared" si="0"/>
        <v>106154</v>
      </c>
      <c r="J31" s="155">
        <v>18987</v>
      </c>
      <c r="K31" s="155">
        <v>0</v>
      </c>
      <c r="L31" s="155">
        <v>0</v>
      </c>
      <c r="M31" s="155">
        <v>0</v>
      </c>
      <c r="N31" s="156">
        <f t="shared" si="1"/>
        <v>125141</v>
      </c>
    </row>
    <row r="32" spans="2:14" ht="19.5" customHeight="1">
      <c r="B32" s="64" t="s">
        <v>278</v>
      </c>
      <c r="C32" s="64" t="s">
        <v>278</v>
      </c>
      <c r="E32" s="69" t="s">
        <v>279</v>
      </c>
      <c r="F32" s="155">
        <v>157</v>
      </c>
      <c r="G32" s="155">
        <v>0</v>
      </c>
      <c r="H32" s="155">
        <v>0</v>
      </c>
      <c r="I32" s="155">
        <f t="shared" si="0"/>
        <v>157</v>
      </c>
      <c r="J32" s="155">
        <v>19</v>
      </c>
      <c r="K32" s="155">
        <v>0</v>
      </c>
      <c r="L32" s="155">
        <v>0</v>
      </c>
      <c r="M32" s="155">
        <v>0</v>
      </c>
      <c r="N32" s="156">
        <f t="shared" si="1"/>
        <v>176</v>
      </c>
    </row>
    <row r="33" spans="2:14" ht="19.5" customHeight="1">
      <c r="B33" s="64" t="s">
        <v>280</v>
      </c>
      <c r="C33" s="64" t="s">
        <v>280</v>
      </c>
      <c r="E33" s="69" t="s">
        <v>281</v>
      </c>
      <c r="F33" s="155">
        <v>80</v>
      </c>
      <c r="G33" s="155">
        <v>0</v>
      </c>
      <c r="H33" s="155">
        <v>0</v>
      </c>
      <c r="I33" s="155">
        <f t="shared" si="0"/>
        <v>80</v>
      </c>
      <c r="J33" s="155">
        <v>57</v>
      </c>
      <c r="K33" s="155">
        <v>0</v>
      </c>
      <c r="L33" s="155">
        <v>0</v>
      </c>
      <c r="M33" s="155">
        <v>0</v>
      </c>
      <c r="N33" s="156">
        <f t="shared" si="1"/>
        <v>137</v>
      </c>
    </row>
    <row r="34" spans="2:14" ht="19.5" customHeight="1">
      <c r="B34" s="64" t="s">
        <v>282</v>
      </c>
      <c r="C34" s="64" t="s">
        <v>282</v>
      </c>
      <c r="E34" s="69" t="s">
        <v>744</v>
      </c>
      <c r="F34" s="155">
        <v>93</v>
      </c>
      <c r="G34" s="155">
        <v>0</v>
      </c>
      <c r="H34" s="155">
        <v>0</v>
      </c>
      <c r="I34" s="155">
        <f t="shared" si="0"/>
        <v>93</v>
      </c>
      <c r="J34" s="155">
        <v>58</v>
      </c>
      <c r="K34" s="155">
        <v>0</v>
      </c>
      <c r="L34" s="155">
        <v>0</v>
      </c>
      <c r="M34" s="155">
        <v>0</v>
      </c>
      <c r="N34" s="156">
        <f t="shared" si="1"/>
        <v>151</v>
      </c>
    </row>
    <row r="35" spans="2:14" ht="19.5" customHeight="1">
      <c r="B35" s="64" t="s">
        <v>284</v>
      </c>
      <c r="C35" s="64" t="s">
        <v>284</v>
      </c>
      <c r="E35" s="69" t="s">
        <v>285</v>
      </c>
      <c r="F35" s="155">
        <v>128</v>
      </c>
      <c r="G35" s="155">
        <v>0</v>
      </c>
      <c r="H35" s="155">
        <v>0</v>
      </c>
      <c r="I35" s="155">
        <f t="shared" si="0"/>
        <v>128</v>
      </c>
      <c r="J35" s="155">
        <v>82</v>
      </c>
      <c r="K35" s="155">
        <v>0</v>
      </c>
      <c r="L35" s="155">
        <v>0</v>
      </c>
      <c r="M35" s="155">
        <v>0</v>
      </c>
      <c r="N35" s="156">
        <f t="shared" si="1"/>
        <v>210</v>
      </c>
    </row>
    <row r="36" spans="2:14" ht="19.5" customHeight="1">
      <c r="B36" s="64" t="s">
        <v>286</v>
      </c>
      <c r="C36" s="64" t="s">
        <v>286</v>
      </c>
      <c r="E36" s="69" t="s">
        <v>287</v>
      </c>
      <c r="F36" s="155">
        <v>13702</v>
      </c>
      <c r="G36" s="155">
        <v>0</v>
      </c>
      <c r="H36" s="155">
        <v>0</v>
      </c>
      <c r="I36" s="155">
        <f t="shared" si="0"/>
        <v>13702</v>
      </c>
      <c r="J36" s="155">
        <v>2848</v>
      </c>
      <c r="K36" s="155">
        <v>0</v>
      </c>
      <c r="L36" s="155">
        <v>0</v>
      </c>
      <c r="M36" s="155">
        <v>0</v>
      </c>
      <c r="N36" s="156">
        <f t="shared" si="1"/>
        <v>16550</v>
      </c>
    </row>
    <row r="37" spans="2:14" ht="19.5" customHeight="1">
      <c r="B37" s="64" t="s">
        <v>288</v>
      </c>
      <c r="C37" s="64" t="s">
        <v>288</v>
      </c>
      <c r="E37" s="69" t="s">
        <v>289</v>
      </c>
      <c r="F37" s="155">
        <v>340</v>
      </c>
      <c r="G37" s="155">
        <v>0</v>
      </c>
      <c r="H37" s="155">
        <v>0</v>
      </c>
      <c r="I37" s="155">
        <f t="shared" si="0"/>
        <v>340</v>
      </c>
      <c r="J37" s="155">
        <v>281</v>
      </c>
      <c r="K37" s="155">
        <v>0</v>
      </c>
      <c r="L37" s="155">
        <v>0</v>
      </c>
      <c r="M37" s="155">
        <v>0</v>
      </c>
      <c r="N37" s="156">
        <f t="shared" si="1"/>
        <v>621</v>
      </c>
    </row>
    <row r="38" spans="2:14" ht="19.5" customHeight="1">
      <c r="B38" s="64" t="s">
        <v>986</v>
      </c>
      <c r="C38" s="64" t="s">
        <v>986</v>
      </c>
      <c r="E38" s="69" t="s">
        <v>749</v>
      </c>
      <c r="F38" s="155">
        <v>481</v>
      </c>
      <c r="G38" s="155">
        <v>0</v>
      </c>
      <c r="H38" s="155">
        <v>0</v>
      </c>
      <c r="I38" s="155">
        <f t="shared" si="0"/>
        <v>481</v>
      </c>
      <c r="J38" s="155">
        <v>0</v>
      </c>
      <c r="K38" s="155">
        <v>0</v>
      </c>
      <c r="L38" s="155">
        <v>0</v>
      </c>
      <c r="M38" s="155">
        <v>0</v>
      </c>
      <c r="N38" s="156">
        <f t="shared" si="1"/>
        <v>481</v>
      </c>
    </row>
    <row r="39" spans="2:14" ht="19.5" customHeight="1">
      <c r="B39" s="64" t="s">
        <v>290</v>
      </c>
      <c r="C39" s="64" t="s">
        <v>290</v>
      </c>
      <c r="E39" s="69" t="s">
        <v>291</v>
      </c>
      <c r="F39" s="155">
        <v>77186</v>
      </c>
      <c r="G39" s="155">
        <v>14763</v>
      </c>
      <c r="H39" s="155">
        <v>0</v>
      </c>
      <c r="I39" s="155">
        <f t="shared" si="0"/>
        <v>91949</v>
      </c>
      <c r="J39" s="155">
        <v>19555</v>
      </c>
      <c r="K39" s="155">
        <v>0</v>
      </c>
      <c r="L39" s="155">
        <v>0</v>
      </c>
      <c r="M39" s="155">
        <v>4500</v>
      </c>
      <c r="N39" s="156">
        <f t="shared" si="1"/>
        <v>116004</v>
      </c>
    </row>
    <row r="40" spans="2:14" ht="19.5" customHeight="1">
      <c r="B40" s="64" t="s">
        <v>292</v>
      </c>
      <c r="C40" s="64" t="s">
        <v>292</v>
      </c>
      <c r="E40" s="69" t="s">
        <v>293</v>
      </c>
      <c r="F40" s="155">
        <v>35749</v>
      </c>
      <c r="G40" s="155">
        <v>0</v>
      </c>
      <c r="H40" s="155">
        <v>47</v>
      </c>
      <c r="I40" s="155">
        <f t="shared" si="0"/>
        <v>35796</v>
      </c>
      <c r="J40" s="155">
        <v>229</v>
      </c>
      <c r="K40" s="155">
        <v>30099</v>
      </c>
      <c r="L40" s="155">
        <v>0</v>
      </c>
      <c r="M40" s="155">
        <v>100</v>
      </c>
      <c r="N40" s="156">
        <f t="shared" si="1"/>
        <v>66224</v>
      </c>
    </row>
    <row r="41" spans="2:14" ht="19.5" customHeight="1">
      <c r="B41" s="64" t="s">
        <v>294</v>
      </c>
      <c r="C41" s="64" t="s">
        <v>294</v>
      </c>
      <c r="E41" s="69" t="s">
        <v>295</v>
      </c>
      <c r="F41" s="155">
        <v>27412</v>
      </c>
      <c r="G41" s="155">
        <v>0</v>
      </c>
      <c r="H41" s="155">
        <v>0</v>
      </c>
      <c r="I41" s="155">
        <f t="shared" si="0"/>
        <v>27412</v>
      </c>
      <c r="J41" s="155">
        <v>684</v>
      </c>
      <c r="K41" s="155">
        <v>0</v>
      </c>
      <c r="L41" s="155">
        <v>0</v>
      </c>
      <c r="M41" s="155">
        <v>4500</v>
      </c>
      <c r="N41" s="156">
        <f t="shared" si="1"/>
        <v>32596</v>
      </c>
    </row>
    <row r="42" spans="2:14" ht="19.5" customHeight="1">
      <c r="B42" s="64" t="s">
        <v>296</v>
      </c>
      <c r="C42" s="64" t="s">
        <v>296</v>
      </c>
      <c r="E42" s="69" t="s">
        <v>297</v>
      </c>
      <c r="F42" s="155">
        <v>4000</v>
      </c>
      <c r="G42" s="155">
        <v>0</v>
      </c>
      <c r="H42" s="155">
        <v>43</v>
      </c>
      <c r="I42" s="155">
        <f t="shared" si="0"/>
        <v>4043</v>
      </c>
      <c r="J42" s="155">
        <v>33</v>
      </c>
      <c r="K42" s="155">
        <v>2000</v>
      </c>
      <c r="L42" s="155">
        <v>0</v>
      </c>
      <c r="M42" s="155">
        <v>0</v>
      </c>
      <c r="N42" s="156">
        <f t="shared" si="1"/>
        <v>6076</v>
      </c>
    </row>
    <row r="43" spans="2:14" ht="19.5" customHeight="1">
      <c r="B43" s="64" t="s">
        <v>298</v>
      </c>
      <c r="C43" s="64" t="s">
        <v>298</v>
      </c>
      <c r="E43" s="69" t="s">
        <v>299</v>
      </c>
      <c r="F43" s="155">
        <v>269204</v>
      </c>
      <c r="G43" s="155">
        <v>0</v>
      </c>
      <c r="H43" s="155">
        <v>540</v>
      </c>
      <c r="I43" s="155">
        <f t="shared" si="0"/>
        <v>269744</v>
      </c>
      <c r="J43" s="155">
        <v>143</v>
      </c>
      <c r="K43" s="155">
        <v>1639</v>
      </c>
      <c r="L43" s="155">
        <v>0</v>
      </c>
      <c r="M43" s="155">
        <v>1000</v>
      </c>
      <c r="N43" s="156">
        <f t="shared" si="1"/>
        <v>272526</v>
      </c>
    </row>
    <row r="44" spans="2:14" ht="19.5" customHeight="1">
      <c r="B44" s="64" t="s">
        <v>300</v>
      </c>
      <c r="C44" s="64" t="s">
        <v>300</v>
      </c>
      <c r="E44" s="69" t="s">
        <v>301</v>
      </c>
      <c r="F44" s="155">
        <v>1066</v>
      </c>
      <c r="G44" s="155">
        <v>0</v>
      </c>
      <c r="H44" s="155">
        <v>0</v>
      </c>
      <c r="I44" s="155">
        <f t="shared" si="0"/>
        <v>1066</v>
      </c>
      <c r="J44" s="155">
        <v>2</v>
      </c>
      <c r="K44" s="155">
        <v>624</v>
      </c>
      <c r="L44" s="155">
        <v>0</v>
      </c>
      <c r="M44" s="155">
        <v>0</v>
      </c>
      <c r="N44" s="156">
        <f t="shared" si="1"/>
        <v>1692</v>
      </c>
    </row>
    <row r="45" spans="2:14" ht="19.5" customHeight="1">
      <c r="B45" s="64" t="s">
        <v>987</v>
      </c>
      <c r="C45" s="64" t="s">
        <v>987</v>
      </c>
      <c r="E45" s="69" t="s">
        <v>757</v>
      </c>
      <c r="F45" s="155">
        <v>94</v>
      </c>
      <c r="G45" s="155">
        <v>0</v>
      </c>
      <c r="H45" s="155">
        <v>0</v>
      </c>
      <c r="I45" s="155">
        <f t="shared" si="0"/>
        <v>94</v>
      </c>
      <c r="J45" s="155">
        <v>94</v>
      </c>
      <c r="K45" s="155">
        <v>0</v>
      </c>
      <c r="L45" s="155">
        <v>0</v>
      </c>
      <c r="M45" s="155">
        <v>0</v>
      </c>
      <c r="N45" s="156">
        <f t="shared" si="1"/>
        <v>188</v>
      </c>
    </row>
    <row r="46" spans="2:14" ht="19.5" customHeight="1">
      <c r="B46" s="64" t="s">
        <v>302</v>
      </c>
      <c r="C46" s="64" t="s">
        <v>302</v>
      </c>
      <c r="E46" s="69" t="s">
        <v>303</v>
      </c>
      <c r="F46" s="155">
        <v>6396</v>
      </c>
      <c r="G46" s="155">
        <v>0</v>
      </c>
      <c r="H46" s="155">
        <v>0</v>
      </c>
      <c r="I46" s="155">
        <f t="shared" si="0"/>
        <v>6396</v>
      </c>
      <c r="J46" s="155">
        <v>2928</v>
      </c>
      <c r="K46" s="155">
        <v>91</v>
      </c>
      <c r="L46" s="155">
        <v>40</v>
      </c>
      <c r="M46" s="155">
        <v>0</v>
      </c>
      <c r="N46" s="156">
        <f t="shared" si="1"/>
        <v>9455</v>
      </c>
    </row>
    <row r="47" spans="2:14" ht="19.5" customHeight="1">
      <c r="B47" s="64" t="s">
        <v>304</v>
      </c>
      <c r="C47" s="64" t="s">
        <v>304</v>
      </c>
      <c r="E47" s="69" t="s">
        <v>305</v>
      </c>
      <c r="F47" s="155">
        <v>44198</v>
      </c>
      <c r="G47" s="155">
        <v>0</v>
      </c>
      <c r="H47" s="155">
        <v>0</v>
      </c>
      <c r="I47" s="155">
        <f t="shared" si="0"/>
        <v>44198</v>
      </c>
      <c r="J47" s="155">
        <v>260</v>
      </c>
      <c r="K47" s="155">
        <v>44</v>
      </c>
      <c r="L47" s="155">
        <v>73</v>
      </c>
      <c r="M47" s="155">
        <v>1000</v>
      </c>
      <c r="N47" s="156">
        <f t="shared" si="1"/>
        <v>45575</v>
      </c>
    </row>
    <row r="48" spans="2:14" ht="19.5" customHeight="1">
      <c r="B48" s="64" t="s">
        <v>306</v>
      </c>
      <c r="C48" s="64" t="s">
        <v>306</v>
      </c>
      <c r="E48" s="69" t="s">
        <v>307</v>
      </c>
      <c r="F48" s="155">
        <v>75191</v>
      </c>
      <c r="G48" s="155">
        <v>0</v>
      </c>
      <c r="H48" s="155">
        <v>0</v>
      </c>
      <c r="I48" s="155">
        <f t="shared" si="0"/>
        <v>75191</v>
      </c>
      <c r="J48" s="155">
        <v>44</v>
      </c>
      <c r="K48" s="155">
        <v>0</v>
      </c>
      <c r="L48" s="155">
        <v>0</v>
      </c>
      <c r="M48" s="155">
        <v>1000</v>
      </c>
      <c r="N48" s="156">
        <f t="shared" si="1"/>
        <v>76235</v>
      </c>
    </row>
    <row r="49" spans="2:14" ht="19.5" customHeight="1">
      <c r="B49" s="64" t="s">
        <v>308</v>
      </c>
      <c r="C49" s="64" t="s">
        <v>308</v>
      </c>
      <c r="E49" s="69" t="s">
        <v>309</v>
      </c>
      <c r="F49" s="155">
        <v>849333</v>
      </c>
      <c r="G49" s="155">
        <v>0</v>
      </c>
      <c r="H49" s="155">
        <v>0</v>
      </c>
      <c r="I49" s="155">
        <f t="shared" si="0"/>
        <v>849333</v>
      </c>
      <c r="J49" s="155">
        <v>72319</v>
      </c>
      <c r="K49" s="155">
        <v>1024</v>
      </c>
      <c r="L49" s="155">
        <v>0</v>
      </c>
      <c r="M49" s="155">
        <v>15500</v>
      </c>
      <c r="N49" s="156">
        <f t="shared" si="1"/>
        <v>938176</v>
      </c>
    </row>
    <row r="50" spans="2:14" ht="19.5" customHeight="1">
      <c r="B50" s="64" t="s">
        <v>310</v>
      </c>
      <c r="C50" s="64" t="s">
        <v>310</v>
      </c>
      <c r="E50" s="69" t="s">
        <v>311</v>
      </c>
      <c r="F50" s="155">
        <v>11900</v>
      </c>
      <c r="G50" s="155">
        <v>0</v>
      </c>
      <c r="H50" s="155">
        <v>0</v>
      </c>
      <c r="I50" s="155">
        <f t="shared" si="0"/>
        <v>11900</v>
      </c>
      <c r="J50" s="155">
        <v>676</v>
      </c>
      <c r="K50" s="155">
        <v>4880</v>
      </c>
      <c r="L50" s="155">
        <v>0</v>
      </c>
      <c r="M50" s="155">
        <v>500</v>
      </c>
      <c r="N50" s="156">
        <f t="shared" si="1"/>
        <v>17956</v>
      </c>
    </row>
    <row r="51" spans="2:14" ht="19.5" customHeight="1">
      <c r="B51" s="64" t="s">
        <v>312</v>
      </c>
      <c r="C51" s="64" t="s">
        <v>312</v>
      </c>
      <c r="E51" s="69" t="s">
        <v>313</v>
      </c>
      <c r="F51" s="155">
        <v>16059</v>
      </c>
      <c r="G51" s="155">
        <v>0</v>
      </c>
      <c r="H51" s="155">
        <v>0</v>
      </c>
      <c r="I51" s="155">
        <f t="shared" si="0"/>
        <v>16059</v>
      </c>
      <c r="J51" s="155">
        <v>2972</v>
      </c>
      <c r="K51" s="155">
        <v>979</v>
      </c>
      <c r="L51" s="155">
        <v>7</v>
      </c>
      <c r="M51" s="155">
        <v>1000</v>
      </c>
      <c r="N51" s="156">
        <f t="shared" si="1"/>
        <v>21017</v>
      </c>
    </row>
    <row r="52" spans="2:14" ht="19.5" customHeight="1">
      <c r="B52" s="64" t="s">
        <v>314</v>
      </c>
      <c r="C52" s="64" t="s">
        <v>314</v>
      </c>
      <c r="E52" s="69" t="s">
        <v>315</v>
      </c>
      <c r="F52" s="155">
        <v>347147</v>
      </c>
      <c r="G52" s="155">
        <v>0</v>
      </c>
      <c r="H52" s="155">
        <v>0</v>
      </c>
      <c r="I52" s="155">
        <f t="shared" si="0"/>
        <v>347147</v>
      </c>
      <c r="J52" s="155">
        <v>71869</v>
      </c>
      <c r="K52" s="155">
        <v>4517</v>
      </c>
      <c r="L52" s="155">
        <v>0</v>
      </c>
      <c r="M52" s="155">
        <v>4000</v>
      </c>
      <c r="N52" s="156">
        <f t="shared" si="1"/>
        <v>427533</v>
      </c>
    </row>
    <row r="53" spans="2:14" ht="19.5" customHeight="1">
      <c r="B53" s="64" t="s">
        <v>316</v>
      </c>
      <c r="C53" s="64" t="s">
        <v>316</v>
      </c>
      <c r="E53" s="69" t="s">
        <v>317</v>
      </c>
      <c r="F53" s="155">
        <v>2838</v>
      </c>
      <c r="G53" s="155">
        <v>0</v>
      </c>
      <c r="H53" s="155">
        <v>0</v>
      </c>
      <c r="I53" s="155">
        <f t="shared" si="0"/>
        <v>2838</v>
      </c>
      <c r="J53" s="155">
        <v>85</v>
      </c>
      <c r="K53" s="155">
        <v>984</v>
      </c>
      <c r="L53" s="155">
        <v>0</v>
      </c>
      <c r="M53" s="155">
        <v>250</v>
      </c>
      <c r="N53" s="156">
        <f t="shared" si="1"/>
        <v>4157</v>
      </c>
    </row>
    <row r="54" spans="2:14" ht="19.5" customHeight="1">
      <c r="B54" s="64" t="s">
        <v>318</v>
      </c>
      <c r="C54" s="64" t="s">
        <v>318</v>
      </c>
      <c r="E54" s="69" t="s">
        <v>319</v>
      </c>
      <c r="F54" s="155">
        <v>1516</v>
      </c>
      <c r="G54" s="155">
        <v>0</v>
      </c>
      <c r="H54" s="155">
        <v>0</v>
      </c>
      <c r="I54" s="155">
        <f t="shared" si="0"/>
        <v>1516</v>
      </c>
      <c r="J54" s="155">
        <v>921</v>
      </c>
      <c r="K54" s="155">
        <v>0</v>
      </c>
      <c r="L54" s="155">
        <v>0</v>
      </c>
      <c r="M54" s="155">
        <v>0</v>
      </c>
      <c r="N54" s="156">
        <f t="shared" si="1"/>
        <v>2437</v>
      </c>
    </row>
    <row r="55" spans="2:14" ht="19.5" customHeight="1">
      <c r="B55" s="64" t="s">
        <v>322</v>
      </c>
      <c r="C55" s="64" t="s">
        <v>322</v>
      </c>
      <c r="E55" s="69" t="s">
        <v>323</v>
      </c>
      <c r="F55" s="155">
        <v>48208</v>
      </c>
      <c r="G55" s="155">
        <v>0</v>
      </c>
      <c r="H55" s="155">
        <v>0</v>
      </c>
      <c r="I55" s="155">
        <f t="shared" si="0"/>
        <v>48208</v>
      </c>
      <c r="J55" s="155">
        <v>10483</v>
      </c>
      <c r="K55" s="155">
        <v>13227</v>
      </c>
      <c r="L55" s="155">
        <v>0</v>
      </c>
      <c r="M55" s="155">
        <v>2500</v>
      </c>
      <c r="N55" s="156">
        <f t="shared" si="1"/>
        <v>74418</v>
      </c>
    </row>
    <row r="56" spans="2:14" ht="19.5" customHeight="1">
      <c r="B56" s="64" t="s">
        <v>324</v>
      </c>
      <c r="C56" s="64" t="s">
        <v>324</v>
      </c>
      <c r="E56" s="69" t="s">
        <v>325</v>
      </c>
      <c r="F56" s="155">
        <v>1119</v>
      </c>
      <c r="G56" s="155">
        <v>0</v>
      </c>
      <c r="H56" s="155">
        <v>0</v>
      </c>
      <c r="I56" s="155">
        <f t="shared" si="0"/>
        <v>1119</v>
      </c>
      <c r="J56" s="155">
        <v>152</v>
      </c>
      <c r="K56" s="155">
        <v>182</v>
      </c>
      <c r="L56" s="155">
        <v>24</v>
      </c>
      <c r="M56" s="155">
        <v>25</v>
      </c>
      <c r="N56" s="156">
        <f t="shared" si="1"/>
        <v>1502</v>
      </c>
    </row>
    <row r="57" spans="2:14" ht="19.5" customHeight="1">
      <c r="B57" s="64" t="s">
        <v>326</v>
      </c>
      <c r="C57" s="64" t="s">
        <v>326</v>
      </c>
      <c r="E57" s="69" t="s">
        <v>327</v>
      </c>
      <c r="F57" s="155">
        <v>5347</v>
      </c>
      <c r="G57" s="155">
        <v>0</v>
      </c>
      <c r="H57" s="155">
        <v>0</v>
      </c>
      <c r="I57" s="155">
        <f t="shared" si="0"/>
        <v>5347</v>
      </c>
      <c r="J57" s="155">
        <v>83</v>
      </c>
      <c r="K57" s="155">
        <v>4</v>
      </c>
      <c r="L57" s="155">
        <v>0</v>
      </c>
      <c r="M57" s="155">
        <v>200</v>
      </c>
      <c r="N57" s="156">
        <f t="shared" si="1"/>
        <v>5634</v>
      </c>
    </row>
    <row r="58" spans="2:14" ht="19.5" customHeight="1">
      <c r="B58" s="64" t="s">
        <v>661</v>
      </c>
      <c r="C58" s="64" t="s">
        <v>661</v>
      </c>
      <c r="E58" s="69" t="s">
        <v>263</v>
      </c>
      <c r="F58" s="155">
        <v>0</v>
      </c>
      <c r="G58" s="155">
        <v>0</v>
      </c>
      <c r="H58" s="155">
        <v>0</v>
      </c>
      <c r="I58" s="155">
        <f t="shared" si="0"/>
        <v>0</v>
      </c>
      <c r="J58" s="155">
        <v>0</v>
      </c>
      <c r="K58" s="155">
        <v>0</v>
      </c>
      <c r="L58" s="155">
        <v>0</v>
      </c>
      <c r="M58" s="155">
        <v>0</v>
      </c>
      <c r="N58" s="156">
        <f t="shared" si="1"/>
        <v>0</v>
      </c>
    </row>
    <row r="59" spans="2:14" ht="19.5" customHeight="1">
      <c r="B59" s="64" t="s">
        <v>328</v>
      </c>
      <c r="C59" s="64" t="s">
        <v>328</v>
      </c>
      <c r="E59" s="69" t="s">
        <v>329</v>
      </c>
      <c r="F59" s="155">
        <v>5463</v>
      </c>
      <c r="G59" s="155">
        <v>0</v>
      </c>
      <c r="H59" s="155">
        <v>0</v>
      </c>
      <c r="I59" s="155">
        <f t="shared" si="0"/>
        <v>5463</v>
      </c>
      <c r="J59" s="155">
        <v>145</v>
      </c>
      <c r="K59" s="155">
        <v>0</v>
      </c>
      <c r="L59" s="155">
        <v>0</v>
      </c>
      <c r="M59" s="155">
        <v>100</v>
      </c>
      <c r="N59" s="156">
        <f t="shared" si="1"/>
        <v>5708</v>
      </c>
    </row>
    <row r="60" spans="2:14" ht="19.5" customHeight="1">
      <c r="B60" s="64" t="s">
        <v>330</v>
      </c>
      <c r="C60" s="64" t="s">
        <v>330</v>
      </c>
      <c r="E60" s="69" t="s">
        <v>331</v>
      </c>
      <c r="F60" s="155">
        <v>1254</v>
      </c>
      <c r="G60" s="155">
        <v>0</v>
      </c>
      <c r="H60" s="155">
        <v>0</v>
      </c>
      <c r="I60" s="155">
        <f t="shared" si="0"/>
        <v>1254</v>
      </c>
      <c r="J60" s="155">
        <v>18</v>
      </c>
      <c r="K60" s="155">
        <v>0</v>
      </c>
      <c r="L60" s="155">
        <v>0</v>
      </c>
      <c r="M60" s="155">
        <v>60</v>
      </c>
      <c r="N60" s="156">
        <f t="shared" si="1"/>
        <v>1332</v>
      </c>
    </row>
    <row r="61" spans="2:14" ht="19.5" customHeight="1">
      <c r="B61" s="64" t="s">
        <v>332</v>
      </c>
      <c r="C61" s="64" t="s">
        <v>332</v>
      </c>
      <c r="E61" s="69" t="s">
        <v>333</v>
      </c>
      <c r="F61" s="155">
        <v>230</v>
      </c>
      <c r="G61" s="155">
        <v>0</v>
      </c>
      <c r="H61" s="155">
        <v>0</v>
      </c>
      <c r="I61" s="155">
        <f t="shared" si="0"/>
        <v>230</v>
      </c>
      <c r="J61" s="155">
        <v>6</v>
      </c>
      <c r="K61" s="155">
        <v>0</v>
      </c>
      <c r="L61" s="155">
        <v>0</v>
      </c>
      <c r="M61" s="155">
        <v>0</v>
      </c>
      <c r="N61" s="156">
        <f t="shared" si="1"/>
        <v>236</v>
      </c>
    </row>
    <row r="62" spans="2:14" ht="19.5" customHeight="1">
      <c r="B62" s="64" t="s">
        <v>334</v>
      </c>
      <c r="C62" s="64" t="s">
        <v>334</v>
      </c>
      <c r="E62" s="69" t="s">
        <v>335</v>
      </c>
      <c r="F62" s="155">
        <v>12991</v>
      </c>
      <c r="G62" s="155">
        <v>0</v>
      </c>
      <c r="H62" s="155">
        <v>0</v>
      </c>
      <c r="I62" s="155">
        <f t="shared" si="0"/>
        <v>12991</v>
      </c>
      <c r="J62" s="155">
        <v>2211</v>
      </c>
      <c r="K62" s="155">
        <v>424</v>
      </c>
      <c r="L62" s="155">
        <v>0</v>
      </c>
      <c r="M62" s="155">
        <v>750</v>
      </c>
      <c r="N62" s="156">
        <f t="shared" si="1"/>
        <v>16376</v>
      </c>
    </row>
    <row r="63" spans="2:14" ht="19.5" customHeight="1">
      <c r="B63" s="64" t="s">
        <v>336</v>
      </c>
      <c r="C63" s="64" t="s">
        <v>336</v>
      </c>
      <c r="E63" s="69" t="s">
        <v>337</v>
      </c>
      <c r="F63" s="155">
        <v>8338</v>
      </c>
      <c r="G63" s="155">
        <v>0</v>
      </c>
      <c r="H63" s="155">
        <v>0</v>
      </c>
      <c r="I63" s="155">
        <f t="shared" si="0"/>
        <v>8338</v>
      </c>
      <c r="J63" s="155">
        <v>746</v>
      </c>
      <c r="K63" s="155">
        <v>6006</v>
      </c>
      <c r="L63" s="155">
        <v>0</v>
      </c>
      <c r="M63" s="155">
        <v>1500</v>
      </c>
      <c r="N63" s="156">
        <f t="shared" si="1"/>
        <v>16590</v>
      </c>
    </row>
    <row r="64" spans="2:14" ht="19.5" customHeight="1">
      <c r="B64" s="64" t="s">
        <v>338</v>
      </c>
      <c r="C64" s="64" t="s">
        <v>338</v>
      </c>
      <c r="E64" s="69" t="s">
        <v>339</v>
      </c>
      <c r="F64" s="155">
        <v>3967</v>
      </c>
      <c r="G64" s="155">
        <v>0</v>
      </c>
      <c r="H64" s="155">
        <v>0</v>
      </c>
      <c r="I64" s="155">
        <f t="shared" si="0"/>
        <v>3967</v>
      </c>
      <c r="J64" s="155">
        <v>547</v>
      </c>
      <c r="K64" s="155">
        <v>15</v>
      </c>
      <c r="L64" s="155">
        <v>1</v>
      </c>
      <c r="M64" s="155">
        <v>64</v>
      </c>
      <c r="N64" s="156">
        <f t="shared" si="1"/>
        <v>4594</v>
      </c>
    </row>
    <row r="65" spans="2:14" ht="19.5" customHeight="1">
      <c r="B65" s="64" t="s">
        <v>340</v>
      </c>
      <c r="C65" s="64" t="s">
        <v>340</v>
      </c>
      <c r="E65" s="69" t="s">
        <v>341</v>
      </c>
      <c r="F65" s="155">
        <v>9635</v>
      </c>
      <c r="G65" s="155">
        <v>0</v>
      </c>
      <c r="H65" s="155">
        <v>0</v>
      </c>
      <c r="I65" s="155">
        <f t="shared" si="0"/>
        <v>9635</v>
      </c>
      <c r="J65" s="155">
        <v>330</v>
      </c>
      <c r="K65" s="155">
        <v>24169</v>
      </c>
      <c r="L65" s="155">
        <v>145</v>
      </c>
      <c r="M65" s="155">
        <v>0</v>
      </c>
      <c r="N65" s="156">
        <f t="shared" si="1"/>
        <v>34279</v>
      </c>
    </row>
    <row r="66" spans="2:14" ht="19.5" customHeight="1">
      <c r="B66" s="64" t="s">
        <v>988</v>
      </c>
      <c r="C66" s="64" t="s">
        <v>988</v>
      </c>
      <c r="E66" s="69" t="s">
        <v>989</v>
      </c>
      <c r="F66" s="155">
        <v>387</v>
      </c>
      <c r="G66" s="155">
        <v>205</v>
      </c>
      <c r="H66" s="155">
        <v>0</v>
      </c>
      <c r="I66" s="155">
        <f t="shared" si="0"/>
        <v>592</v>
      </c>
      <c r="J66" s="155">
        <v>0</v>
      </c>
      <c r="K66" s="155">
        <v>0</v>
      </c>
      <c r="L66" s="155">
        <v>0</v>
      </c>
      <c r="M66" s="155">
        <v>0</v>
      </c>
      <c r="N66" s="156">
        <f t="shared" si="1"/>
        <v>592</v>
      </c>
    </row>
    <row r="67" spans="2:14" ht="19.5" customHeight="1">
      <c r="B67" s="64" t="s">
        <v>342</v>
      </c>
      <c r="C67" s="64" t="s">
        <v>342</v>
      </c>
      <c r="E67" s="69" t="s">
        <v>343</v>
      </c>
      <c r="F67" s="155">
        <v>2974</v>
      </c>
      <c r="G67" s="155">
        <v>0</v>
      </c>
      <c r="H67" s="155">
        <v>0</v>
      </c>
      <c r="I67" s="155">
        <f>F67+G67+H67</f>
        <v>2974</v>
      </c>
      <c r="J67" s="155">
        <v>1</v>
      </c>
      <c r="K67" s="155">
        <v>0</v>
      </c>
      <c r="L67" s="155">
        <v>0</v>
      </c>
      <c r="M67" s="155">
        <v>0</v>
      </c>
      <c r="N67" s="156">
        <f>I67+J67+K67+L67+M67</f>
        <v>2975</v>
      </c>
    </row>
    <row r="68" spans="2:14" ht="19.5" customHeight="1">
      <c r="B68" s="64" t="s">
        <v>344</v>
      </c>
      <c r="C68" s="64" t="s">
        <v>344</v>
      </c>
      <c r="E68" s="69" t="s">
        <v>345</v>
      </c>
      <c r="F68" s="155">
        <v>90</v>
      </c>
      <c r="G68" s="155">
        <v>0</v>
      </c>
      <c r="H68" s="155">
        <v>0</v>
      </c>
      <c r="I68" s="155">
        <f>F68+G68+H68</f>
        <v>90</v>
      </c>
      <c r="J68" s="155">
        <v>0</v>
      </c>
      <c r="K68" s="155">
        <v>0</v>
      </c>
      <c r="L68" s="155">
        <v>0</v>
      </c>
      <c r="M68" s="155">
        <v>0</v>
      </c>
      <c r="N68" s="156">
        <f>I68+J68+K68+L68+M68</f>
        <v>90</v>
      </c>
    </row>
    <row r="69" spans="2:14" ht="19.5" customHeight="1">
      <c r="B69" s="64" t="s">
        <v>346</v>
      </c>
      <c r="C69" s="64" t="s">
        <v>346</v>
      </c>
      <c r="E69" s="69" t="s">
        <v>347</v>
      </c>
      <c r="F69" s="155">
        <v>182</v>
      </c>
      <c r="G69" s="155">
        <v>0</v>
      </c>
      <c r="H69" s="155">
        <v>0</v>
      </c>
      <c r="I69" s="155">
        <f>F69+G69+H69</f>
        <v>182</v>
      </c>
      <c r="J69" s="155">
        <v>3</v>
      </c>
      <c r="K69" s="155">
        <v>370</v>
      </c>
      <c r="L69" s="155">
        <v>0</v>
      </c>
      <c r="M69" s="155">
        <v>0</v>
      </c>
      <c r="N69" s="156">
        <f>I69+J69+K69+L69+M69</f>
        <v>555</v>
      </c>
    </row>
    <row r="70" spans="2:14" ht="19.5" customHeight="1">
      <c r="B70" s="64" t="s">
        <v>348</v>
      </c>
      <c r="C70" s="64" t="s">
        <v>348</v>
      </c>
      <c r="E70" s="69" t="s">
        <v>349</v>
      </c>
      <c r="F70" s="155">
        <v>2608</v>
      </c>
      <c r="G70" s="155">
        <v>0</v>
      </c>
      <c r="H70" s="155">
        <v>0</v>
      </c>
      <c r="I70" s="155">
        <f>F70+G70+H70</f>
        <v>2608</v>
      </c>
      <c r="J70" s="155">
        <v>0</v>
      </c>
      <c r="K70" s="155">
        <v>0</v>
      </c>
      <c r="L70" s="155">
        <v>0</v>
      </c>
      <c r="M70" s="155">
        <v>0</v>
      </c>
      <c r="N70" s="156">
        <f>I70+J70+K70+L70+M70</f>
        <v>2608</v>
      </c>
    </row>
    <row r="71" spans="2:14" ht="19.5" customHeight="1">
      <c r="B71" s="64" t="s">
        <v>350</v>
      </c>
      <c r="C71" s="64" t="s">
        <v>350</v>
      </c>
      <c r="E71" s="69" t="s">
        <v>351</v>
      </c>
      <c r="F71" s="155">
        <v>3042</v>
      </c>
      <c r="G71" s="155">
        <v>0</v>
      </c>
      <c r="H71" s="155">
        <v>0</v>
      </c>
      <c r="I71" s="155">
        <f>F71+G71+H71</f>
        <v>3042</v>
      </c>
      <c r="J71" s="155">
        <v>8</v>
      </c>
      <c r="K71" s="155">
        <v>0</v>
      </c>
      <c r="L71" s="155">
        <v>0</v>
      </c>
      <c r="M71" s="155">
        <v>20</v>
      </c>
      <c r="N71" s="156">
        <f>I71+J71+K71+L71+M71</f>
        <v>3070</v>
      </c>
    </row>
    <row r="72" spans="5:14" ht="19.5" customHeight="1" hidden="1">
      <c r="E72" s="69" t="s">
        <v>232</v>
      </c>
      <c r="F72" s="155" t="s">
        <v>232</v>
      </c>
      <c r="G72" s="155" t="s">
        <v>232</v>
      </c>
      <c r="H72" s="155" t="s">
        <v>232</v>
      </c>
      <c r="I72" s="155" t="s">
        <v>232</v>
      </c>
      <c r="J72" s="155" t="s">
        <v>232</v>
      </c>
      <c r="K72" s="155" t="s">
        <v>232</v>
      </c>
      <c r="L72" s="155" t="s">
        <v>232</v>
      </c>
      <c r="M72" s="155" t="s">
        <v>232</v>
      </c>
      <c r="N72" s="156" t="s">
        <v>232</v>
      </c>
    </row>
    <row r="73" spans="5:14" ht="19.5" customHeight="1">
      <c r="E73" s="72" t="s">
        <v>18</v>
      </c>
      <c r="F73" s="156">
        <f>SUM(F15:F72)</f>
        <v>2027206</v>
      </c>
      <c r="G73" s="156">
        <f>SUM($G$15:$G$72)</f>
        <v>17497</v>
      </c>
      <c r="H73" s="156">
        <f>SUM($H$15:$H$72)</f>
        <v>630</v>
      </c>
      <c r="I73" s="156">
        <f>SUM($I$15:$I$72)</f>
        <v>2045333</v>
      </c>
      <c r="J73" s="156">
        <f>SUM($J$15:$J$72)</f>
        <v>217656</v>
      </c>
      <c r="K73" s="156">
        <f>SUM($K$15:$K$72)</f>
        <v>91408</v>
      </c>
      <c r="L73" s="156">
        <f>SUM($L$15:$L$72)</f>
        <v>294</v>
      </c>
      <c r="M73" s="156">
        <f>SUM($M$15:$M$72)</f>
        <v>41779</v>
      </c>
      <c r="N73" s="156">
        <f>SUM($N$15:$N$72)</f>
        <v>2396470</v>
      </c>
    </row>
    <row r="74" ht="11.25" customHeight="1"/>
    <row r="75" ht="11.25" customHeight="1">
      <c r="E75" s="17" t="s">
        <v>74</v>
      </c>
    </row>
    <row r="76" ht="11.25" customHeight="1">
      <c r="E76" s="17" t="s">
        <v>990</v>
      </c>
    </row>
    <row r="77" ht="11.25" customHeight="1">
      <c r="E77" s="17" t="s">
        <v>201</v>
      </c>
    </row>
    <row r="78" spans="5:14" ht="26.25" customHeight="1">
      <c r="E78" s="185" t="s">
        <v>991</v>
      </c>
      <c r="F78" s="185"/>
      <c r="G78" s="185"/>
      <c r="H78" s="185"/>
      <c r="I78" s="185"/>
      <c r="J78" s="185"/>
      <c r="K78" s="185"/>
      <c r="L78" s="185"/>
      <c r="M78" s="185"/>
      <c r="N78" s="185"/>
    </row>
    <row r="79" ht="11.25" customHeight="1">
      <c r="E79" s="17"/>
    </row>
  </sheetData>
  <sheetProtection/>
  <mergeCells count="4">
    <mergeCell ref="E8:N8"/>
    <mergeCell ref="E9:N9"/>
    <mergeCell ref="E10:N10"/>
    <mergeCell ref="E78:N7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56"/>
  <sheetViews>
    <sheetView zoomScalePageLayoutView="0" workbookViewId="0" topLeftCell="E8">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customHeight="1"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customHeight="1"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11.25" customHeight="1"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customHeight="1" hidden="1">
      <c r="D4" s="158" t="s">
        <v>693</v>
      </c>
      <c r="E4" s="158" t="s">
        <v>232</v>
      </c>
      <c r="F4" s="158" t="s">
        <v>694</v>
      </c>
      <c r="G4" s="158" t="s">
        <v>694</v>
      </c>
      <c r="H4" s="158" t="s">
        <v>694</v>
      </c>
      <c r="I4" s="158" t="s">
        <v>694</v>
      </c>
      <c r="J4" s="158" t="s">
        <v>694</v>
      </c>
      <c r="K4" s="158" t="s">
        <v>694</v>
      </c>
      <c r="L4" s="158" t="s">
        <v>694</v>
      </c>
      <c r="M4" s="158" t="s">
        <v>232</v>
      </c>
    </row>
    <row r="5" spans="4:13" ht="11.25" customHeight="1" hidden="1">
      <c r="D5" s="158" t="s">
        <v>695</v>
      </c>
      <c r="E5" s="158" t="s">
        <v>232</v>
      </c>
      <c r="F5" s="158">
        <v>1</v>
      </c>
      <c r="G5" s="158">
        <v>3</v>
      </c>
      <c r="H5" s="158" t="s">
        <v>232</v>
      </c>
      <c r="I5" s="158" t="s">
        <v>232</v>
      </c>
      <c r="J5" s="158" t="s">
        <v>232</v>
      </c>
      <c r="K5" s="158" t="s">
        <v>232</v>
      </c>
      <c r="L5" s="158" t="s">
        <v>232</v>
      </c>
      <c r="M5" s="158" t="s">
        <v>232</v>
      </c>
    </row>
    <row r="6" spans="4:13" ht="12.75" customHeight="1" hidden="1">
      <c r="D6" s="157" t="s">
        <v>232</v>
      </c>
      <c r="E6" s="157" t="s">
        <v>232</v>
      </c>
      <c r="F6" s="157" t="s">
        <v>232</v>
      </c>
      <c r="G6" s="157" t="s">
        <v>232</v>
      </c>
      <c r="H6" s="157" t="s">
        <v>232</v>
      </c>
      <c r="I6" s="157" t="s">
        <v>232</v>
      </c>
      <c r="J6" s="157" t="s">
        <v>232</v>
      </c>
      <c r="K6" s="157" t="s">
        <v>232</v>
      </c>
      <c r="L6" s="157" t="s">
        <v>232</v>
      </c>
      <c r="M6" s="157" t="s">
        <v>232</v>
      </c>
    </row>
    <row r="7" spans="4:13" ht="12.75" customHeight="1"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66" t="s">
        <v>79</v>
      </c>
      <c r="F12" s="67" t="s">
        <v>232</v>
      </c>
      <c r="G12" s="67" t="s">
        <v>232</v>
      </c>
      <c r="H12" s="67" t="s">
        <v>232</v>
      </c>
    </row>
    <row r="13" spans="5:8" ht="19.5" customHeight="1">
      <c r="E13" s="66" t="s">
        <v>80</v>
      </c>
      <c r="F13" s="67" t="s">
        <v>232</v>
      </c>
      <c r="G13" s="67" t="s">
        <v>232</v>
      </c>
      <c r="H13" s="67" t="s">
        <v>232</v>
      </c>
    </row>
    <row r="14" ht="19.5" customHeight="1"/>
    <row r="15" spans="1:13" ht="39.75" customHeight="1">
      <c r="A15" s="64" t="s">
        <v>231</v>
      </c>
      <c r="B15" s="64" t="s">
        <v>233</v>
      </c>
      <c r="C15" s="64" t="s">
        <v>234</v>
      </c>
      <c r="E15" s="68" t="s">
        <v>235</v>
      </c>
      <c r="F15" s="68" t="s">
        <v>236</v>
      </c>
      <c r="G15" s="68" t="s">
        <v>355</v>
      </c>
      <c r="H15" s="68" t="s">
        <v>356</v>
      </c>
      <c r="I15" s="68" t="s">
        <v>240</v>
      </c>
      <c r="J15" s="68" t="s">
        <v>241</v>
      </c>
      <c r="K15" s="68" t="s">
        <v>242</v>
      </c>
      <c r="L15" s="68" t="s">
        <v>243</v>
      </c>
      <c r="M15" s="68" t="s">
        <v>207</v>
      </c>
    </row>
    <row r="16" spans="2:13" ht="19.5" customHeight="1">
      <c r="B16" s="64" t="s">
        <v>551</v>
      </c>
      <c r="C16" s="64" t="s">
        <v>551</v>
      </c>
      <c r="E16" s="69" t="s">
        <v>791</v>
      </c>
      <c r="F16" s="155">
        <v>648</v>
      </c>
      <c r="G16" s="155">
        <v>0</v>
      </c>
      <c r="H16" s="155">
        <f aca="true" t="shared" si="0" ref="H16:H48">F16+G16</f>
        <v>648</v>
      </c>
      <c r="I16" s="155">
        <v>46</v>
      </c>
      <c r="J16" s="155">
        <v>0</v>
      </c>
      <c r="K16" s="155">
        <v>0</v>
      </c>
      <c r="L16" s="155">
        <v>0</v>
      </c>
      <c r="M16" s="156">
        <f aca="true" t="shared" si="1" ref="M16:M48">H16+I16+J16+K16+L16</f>
        <v>694</v>
      </c>
    </row>
    <row r="17" spans="2:13" ht="19.5" customHeight="1">
      <c r="B17" s="64" t="s">
        <v>553</v>
      </c>
      <c r="C17" s="64" t="s">
        <v>553</v>
      </c>
      <c r="E17" s="69" t="s">
        <v>554</v>
      </c>
      <c r="F17" s="155">
        <v>164</v>
      </c>
      <c r="G17" s="155">
        <v>60</v>
      </c>
      <c r="H17" s="155">
        <f t="shared" si="0"/>
        <v>224</v>
      </c>
      <c r="I17" s="155">
        <v>0</v>
      </c>
      <c r="J17" s="155">
        <v>6</v>
      </c>
      <c r="K17" s="155">
        <v>0</v>
      </c>
      <c r="L17" s="155">
        <v>0</v>
      </c>
      <c r="M17" s="156">
        <f t="shared" si="1"/>
        <v>230</v>
      </c>
    </row>
    <row r="18" spans="2:13" ht="19.5" customHeight="1">
      <c r="B18" s="64" t="s">
        <v>555</v>
      </c>
      <c r="C18" s="64" t="s">
        <v>555</v>
      </c>
      <c r="E18" s="69" t="s">
        <v>556</v>
      </c>
      <c r="F18" s="155">
        <v>0</v>
      </c>
      <c r="G18" s="155">
        <v>0</v>
      </c>
      <c r="H18" s="155">
        <f t="shared" si="0"/>
        <v>0</v>
      </c>
      <c r="I18" s="155">
        <v>0</v>
      </c>
      <c r="J18" s="155">
        <v>3000</v>
      </c>
      <c r="K18" s="155">
        <v>0</v>
      </c>
      <c r="L18" s="155">
        <v>0</v>
      </c>
      <c r="M18" s="156">
        <f t="shared" si="1"/>
        <v>3000</v>
      </c>
    </row>
    <row r="19" spans="2:13" ht="19.5" customHeight="1">
      <c r="B19" s="64" t="s">
        <v>557</v>
      </c>
      <c r="C19" s="64" t="s">
        <v>557</v>
      </c>
      <c r="E19" s="69" t="s">
        <v>558</v>
      </c>
      <c r="F19" s="155">
        <v>0</v>
      </c>
      <c r="G19" s="155">
        <v>0</v>
      </c>
      <c r="H19" s="155">
        <f t="shared" si="0"/>
        <v>0</v>
      </c>
      <c r="I19" s="155">
        <v>0</v>
      </c>
      <c r="J19" s="155">
        <v>9</v>
      </c>
      <c r="K19" s="155">
        <v>0</v>
      </c>
      <c r="L19" s="155">
        <v>0</v>
      </c>
      <c r="M19" s="156">
        <f t="shared" si="1"/>
        <v>9</v>
      </c>
    </row>
    <row r="20" spans="2:13" ht="19.5" customHeight="1">
      <c r="B20" s="64" t="s">
        <v>559</v>
      </c>
      <c r="C20" s="64" t="s">
        <v>559</v>
      </c>
      <c r="E20" s="69" t="s">
        <v>560</v>
      </c>
      <c r="F20" s="155">
        <v>62</v>
      </c>
      <c r="G20" s="155">
        <v>0</v>
      </c>
      <c r="H20" s="155">
        <f t="shared" si="0"/>
        <v>62</v>
      </c>
      <c r="I20" s="155">
        <v>0</v>
      </c>
      <c r="J20" s="155">
        <v>0</v>
      </c>
      <c r="K20" s="155">
        <v>0</v>
      </c>
      <c r="L20" s="155">
        <v>0</v>
      </c>
      <c r="M20" s="156">
        <f t="shared" si="1"/>
        <v>62</v>
      </c>
    </row>
    <row r="21" spans="2:13" ht="19.5" customHeight="1">
      <c r="B21" s="64" t="s">
        <v>561</v>
      </c>
      <c r="C21" s="64" t="s">
        <v>561</v>
      </c>
      <c r="E21" s="69" t="s">
        <v>562</v>
      </c>
      <c r="F21" s="155">
        <v>9077</v>
      </c>
      <c r="G21" s="155">
        <v>0</v>
      </c>
      <c r="H21" s="155">
        <f t="shared" si="0"/>
        <v>9077</v>
      </c>
      <c r="I21" s="155">
        <v>1</v>
      </c>
      <c r="J21" s="155">
        <v>346</v>
      </c>
      <c r="K21" s="155">
        <v>0</v>
      </c>
      <c r="L21" s="155">
        <v>250</v>
      </c>
      <c r="M21" s="156">
        <f t="shared" si="1"/>
        <v>9674</v>
      </c>
    </row>
    <row r="22" spans="2:13" ht="19.5" customHeight="1">
      <c r="B22" s="64" t="s">
        <v>563</v>
      </c>
      <c r="C22" s="64" t="s">
        <v>563</v>
      </c>
      <c r="E22" s="69" t="s">
        <v>564</v>
      </c>
      <c r="F22" s="155">
        <v>9177</v>
      </c>
      <c r="G22" s="155">
        <v>0</v>
      </c>
      <c r="H22" s="155">
        <f t="shared" si="0"/>
        <v>9177</v>
      </c>
      <c r="I22" s="155">
        <v>1157</v>
      </c>
      <c r="J22" s="155">
        <v>475</v>
      </c>
      <c r="K22" s="155">
        <v>0</v>
      </c>
      <c r="L22" s="155">
        <v>250</v>
      </c>
      <c r="M22" s="156">
        <f t="shared" si="1"/>
        <v>11059</v>
      </c>
    </row>
    <row r="23" spans="2:13" ht="19.5" customHeight="1">
      <c r="B23" s="64" t="s">
        <v>565</v>
      </c>
      <c r="C23" s="64" t="s">
        <v>565</v>
      </c>
      <c r="E23" s="69" t="s">
        <v>566</v>
      </c>
      <c r="F23" s="155">
        <v>633</v>
      </c>
      <c r="G23" s="155">
        <v>0</v>
      </c>
      <c r="H23" s="155">
        <f t="shared" si="0"/>
        <v>633</v>
      </c>
      <c r="I23" s="155">
        <v>1964</v>
      </c>
      <c r="J23" s="155">
        <v>0</v>
      </c>
      <c r="K23" s="155">
        <v>0</v>
      </c>
      <c r="L23" s="155">
        <v>0</v>
      </c>
      <c r="M23" s="156">
        <f t="shared" si="1"/>
        <v>2597</v>
      </c>
    </row>
    <row r="24" spans="2:13" ht="19.5" customHeight="1">
      <c r="B24" s="64" t="s">
        <v>567</v>
      </c>
      <c r="C24" s="64" t="s">
        <v>567</v>
      </c>
      <c r="E24" s="69" t="s">
        <v>568</v>
      </c>
      <c r="F24" s="155">
        <v>611</v>
      </c>
      <c r="G24" s="155">
        <v>0</v>
      </c>
      <c r="H24" s="155">
        <f t="shared" si="0"/>
        <v>611</v>
      </c>
      <c r="I24" s="155">
        <v>3380</v>
      </c>
      <c r="J24" s="155">
        <v>0</v>
      </c>
      <c r="K24" s="155">
        <v>0</v>
      </c>
      <c r="L24" s="155">
        <v>0</v>
      </c>
      <c r="M24" s="156">
        <f t="shared" si="1"/>
        <v>3991</v>
      </c>
    </row>
    <row r="25" spans="2:13" ht="19.5" customHeight="1">
      <c r="B25" s="64" t="s">
        <v>569</v>
      </c>
      <c r="C25" s="64" t="s">
        <v>569</v>
      </c>
      <c r="E25" s="69" t="s">
        <v>570</v>
      </c>
      <c r="F25" s="155">
        <v>19440</v>
      </c>
      <c r="G25" s="155">
        <v>0</v>
      </c>
      <c r="H25" s="155">
        <f t="shared" si="0"/>
        <v>19440</v>
      </c>
      <c r="I25" s="155">
        <v>0</v>
      </c>
      <c r="J25" s="155">
        <v>8302</v>
      </c>
      <c r="K25" s="155">
        <v>2509</v>
      </c>
      <c r="L25" s="155">
        <v>1000</v>
      </c>
      <c r="M25" s="156">
        <f t="shared" si="1"/>
        <v>31251</v>
      </c>
    </row>
    <row r="26" spans="2:13" ht="19.5" customHeight="1">
      <c r="B26" s="64" t="s">
        <v>571</v>
      </c>
      <c r="C26" s="64" t="s">
        <v>571</v>
      </c>
      <c r="E26" s="69" t="s">
        <v>572</v>
      </c>
      <c r="F26" s="155">
        <v>2952</v>
      </c>
      <c r="G26" s="155">
        <v>0</v>
      </c>
      <c r="H26" s="155">
        <f t="shared" si="0"/>
        <v>2952</v>
      </c>
      <c r="I26" s="155">
        <v>1066</v>
      </c>
      <c r="J26" s="155">
        <v>205</v>
      </c>
      <c r="K26" s="155">
        <v>0</v>
      </c>
      <c r="L26" s="155">
        <v>0</v>
      </c>
      <c r="M26" s="156">
        <f t="shared" si="1"/>
        <v>4223</v>
      </c>
    </row>
    <row r="27" spans="2:13" ht="19.5" customHeight="1">
      <c r="B27" s="64" t="s">
        <v>573</v>
      </c>
      <c r="C27" s="64" t="s">
        <v>573</v>
      </c>
      <c r="E27" s="69" t="s">
        <v>574</v>
      </c>
      <c r="F27" s="155">
        <v>477</v>
      </c>
      <c r="G27" s="155">
        <v>0</v>
      </c>
      <c r="H27" s="155">
        <f t="shared" si="0"/>
        <v>477</v>
      </c>
      <c r="I27" s="155">
        <v>193</v>
      </c>
      <c r="J27" s="155">
        <v>0</v>
      </c>
      <c r="K27" s="155">
        <v>0</v>
      </c>
      <c r="L27" s="155">
        <v>0</v>
      </c>
      <c r="M27" s="156">
        <f t="shared" si="1"/>
        <v>670</v>
      </c>
    </row>
    <row r="28" spans="2:13" ht="19.5" customHeight="1">
      <c r="B28" s="64" t="s">
        <v>575</v>
      </c>
      <c r="C28" s="64" t="s">
        <v>575</v>
      </c>
      <c r="E28" s="69" t="s">
        <v>576</v>
      </c>
      <c r="F28" s="155">
        <v>0</v>
      </c>
      <c r="G28" s="155">
        <v>0</v>
      </c>
      <c r="H28" s="155">
        <f t="shared" si="0"/>
        <v>0</v>
      </c>
      <c r="I28" s="155">
        <v>75</v>
      </c>
      <c r="J28" s="155">
        <v>0</v>
      </c>
      <c r="K28" s="155">
        <v>0</v>
      </c>
      <c r="L28" s="155">
        <v>0</v>
      </c>
      <c r="M28" s="156">
        <f t="shared" si="1"/>
        <v>75</v>
      </c>
    </row>
    <row r="29" spans="2:13" ht="19.5" customHeight="1">
      <c r="B29" s="64" t="s">
        <v>577</v>
      </c>
      <c r="C29" s="64" t="s">
        <v>577</v>
      </c>
      <c r="E29" s="69" t="s">
        <v>578</v>
      </c>
      <c r="F29" s="155">
        <v>0</v>
      </c>
      <c r="G29" s="155">
        <v>0</v>
      </c>
      <c r="H29" s="155">
        <f t="shared" si="0"/>
        <v>0</v>
      </c>
      <c r="I29" s="155">
        <v>1487</v>
      </c>
      <c r="J29" s="155">
        <v>0</v>
      </c>
      <c r="K29" s="155">
        <v>0</v>
      </c>
      <c r="L29" s="155">
        <v>0</v>
      </c>
      <c r="M29" s="156">
        <f t="shared" si="1"/>
        <v>1487</v>
      </c>
    </row>
    <row r="30" spans="2:13" ht="19.5" customHeight="1">
      <c r="B30" s="64" t="s">
        <v>579</v>
      </c>
      <c r="C30" s="64" t="s">
        <v>579</v>
      </c>
      <c r="E30" s="69" t="s">
        <v>580</v>
      </c>
      <c r="F30" s="155">
        <v>0</v>
      </c>
      <c r="G30" s="155">
        <v>0</v>
      </c>
      <c r="H30" s="155">
        <f t="shared" si="0"/>
        <v>0</v>
      </c>
      <c r="I30" s="155">
        <v>220</v>
      </c>
      <c r="J30" s="155">
        <v>0</v>
      </c>
      <c r="K30" s="155">
        <v>0</v>
      </c>
      <c r="L30" s="155">
        <v>0</v>
      </c>
      <c r="M30" s="156">
        <f t="shared" si="1"/>
        <v>220</v>
      </c>
    </row>
    <row r="31" spans="2:13" ht="19.5" customHeight="1">
      <c r="B31" s="64" t="s">
        <v>581</v>
      </c>
      <c r="C31" s="64" t="s">
        <v>581</v>
      </c>
      <c r="E31" s="69" t="s">
        <v>582</v>
      </c>
      <c r="F31" s="155">
        <v>365</v>
      </c>
      <c r="G31" s="155">
        <v>0</v>
      </c>
      <c r="H31" s="155">
        <f t="shared" si="0"/>
        <v>365</v>
      </c>
      <c r="I31" s="155">
        <v>324</v>
      </c>
      <c r="J31" s="155">
        <v>0</v>
      </c>
      <c r="K31" s="155">
        <v>0</v>
      </c>
      <c r="L31" s="155">
        <v>0</v>
      </c>
      <c r="M31" s="156">
        <f t="shared" si="1"/>
        <v>689</v>
      </c>
    </row>
    <row r="32" spans="2:13" ht="19.5" customHeight="1">
      <c r="B32" s="64" t="s">
        <v>583</v>
      </c>
      <c r="C32" s="64" t="s">
        <v>583</v>
      </c>
      <c r="E32" s="69" t="s">
        <v>584</v>
      </c>
      <c r="F32" s="155">
        <v>0</v>
      </c>
      <c r="G32" s="155">
        <v>0</v>
      </c>
      <c r="H32" s="155">
        <f t="shared" si="0"/>
        <v>0</v>
      </c>
      <c r="I32" s="155">
        <v>28</v>
      </c>
      <c r="J32" s="155">
        <v>0</v>
      </c>
      <c r="K32" s="155">
        <v>0</v>
      </c>
      <c r="L32" s="155">
        <v>0</v>
      </c>
      <c r="M32" s="156">
        <f t="shared" si="1"/>
        <v>28</v>
      </c>
    </row>
    <row r="33" spans="2:13" ht="19.5" customHeight="1">
      <c r="B33" s="64" t="s">
        <v>585</v>
      </c>
      <c r="C33" s="64" t="s">
        <v>585</v>
      </c>
      <c r="E33" s="69" t="s">
        <v>586</v>
      </c>
      <c r="F33" s="155">
        <v>976</v>
      </c>
      <c r="G33" s="155">
        <v>0</v>
      </c>
      <c r="H33" s="155">
        <f t="shared" si="0"/>
        <v>976</v>
      </c>
      <c r="I33" s="155">
        <v>461</v>
      </c>
      <c r="J33" s="155">
        <v>0</v>
      </c>
      <c r="K33" s="155">
        <v>0</v>
      </c>
      <c r="L33" s="155">
        <v>0</v>
      </c>
      <c r="M33" s="156">
        <f t="shared" si="1"/>
        <v>1437</v>
      </c>
    </row>
    <row r="34" spans="2:13" ht="19.5" customHeight="1">
      <c r="B34" s="64" t="s">
        <v>587</v>
      </c>
      <c r="C34" s="64" t="s">
        <v>587</v>
      </c>
      <c r="E34" s="69" t="s">
        <v>588</v>
      </c>
      <c r="F34" s="155">
        <v>332</v>
      </c>
      <c r="G34" s="155">
        <v>0</v>
      </c>
      <c r="H34" s="155">
        <f t="shared" si="0"/>
        <v>332</v>
      </c>
      <c r="I34" s="155">
        <v>370</v>
      </c>
      <c r="J34" s="155">
        <v>0</v>
      </c>
      <c r="K34" s="155">
        <v>0</v>
      </c>
      <c r="L34" s="155">
        <v>0</v>
      </c>
      <c r="M34" s="156">
        <f t="shared" si="1"/>
        <v>702</v>
      </c>
    </row>
    <row r="35" spans="2:13" ht="19.5" customHeight="1">
      <c r="B35" s="64" t="s">
        <v>589</v>
      </c>
      <c r="C35" s="64" t="s">
        <v>589</v>
      </c>
      <c r="E35" s="69" t="s">
        <v>811</v>
      </c>
      <c r="F35" s="155">
        <v>0</v>
      </c>
      <c r="G35" s="155">
        <v>0</v>
      </c>
      <c r="H35" s="155">
        <f t="shared" si="0"/>
        <v>0</v>
      </c>
      <c r="I35" s="155">
        <v>1634</v>
      </c>
      <c r="J35" s="155">
        <v>0</v>
      </c>
      <c r="K35" s="155">
        <v>0</v>
      </c>
      <c r="L35" s="155">
        <v>0</v>
      </c>
      <c r="M35" s="156">
        <f t="shared" si="1"/>
        <v>1634</v>
      </c>
    </row>
    <row r="36" spans="2:13" ht="19.5" customHeight="1">
      <c r="B36" s="64" t="s">
        <v>591</v>
      </c>
      <c r="C36" s="64" t="s">
        <v>591</v>
      </c>
      <c r="E36" s="69" t="s">
        <v>592</v>
      </c>
      <c r="F36" s="155">
        <v>0</v>
      </c>
      <c r="G36" s="155">
        <v>0</v>
      </c>
      <c r="H36" s="155">
        <f t="shared" si="0"/>
        <v>0</v>
      </c>
      <c r="I36" s="155">
        <v>214</v>
      </c>
      <c r="J36" s="155">
        <v>39</v>
      </c>
      <c r="K36" s="155">
        <v>0</v>
      </c>
      <c r="L36" s="155">
        <v>0</v>
      </c>
      <c r="M36" s="156">
        <f t="shared" si="1"/>
        <v>253</v>
      </c>
    </row>
    <row r="37" spans="2:13" ht="19.5" customHeight="1">
      <c r="B37" s="64" t="s">
        <v>593</v>
      </c>
      <c r="C37" s="64" t="s">
        <v>593</v>
      </c>
      <c r="E37" s="69" t="s">
        <v>594</v>
      </c>
      <c r="F37" s="155">
        <v>175</v>
      </c>
      <c r="G37" s="155">
        <v>0</v>
      </c>
      <c r="H37" s="155">
        <f t="shared" si="0"/>
        <v>175</v>
      </c>
      <c r="I37" s="155">
        <v>0</v>
      </c>
      <c r="J37" s="155">
        <v>0</v>
      </c>
      <c r="K37" s="155">
        <v>0</v>
      </c>
      <c r="L37" s="155">
        <v>0</v>
      </c>
      <c r="M37" s="156">
        <f t="shared" si="1"/>
        <v>175</v>
      </c>
    </row>
    <row r="38" spans="2:13" ht="19.5" customHeight="1">
      <c r="B38" s="64" t="s">
        <v>595</v>
      </c>
      <c r="C38" s="64" t="s">
        <v>595</v>
      </c>
      <c r="E38" s="69" t="s">
        <v>596</v>
      </c>
      <c r="F38" s="155">
        <v>246</v>
      </c>
      <c r="G38" s="155">
        <v>0</v>
      </c>
      <c r="H38" s="155">
        <f t="shared" si="0"/>
        <v>246</v>
      </c>
      <c r="I38" s="155">
        <v>103</v>
      </c>
      <c r="J38" s="155">
        <v>0</v>
      </c>
      <c r="K38" s="155">
        <v>0</v>
      </c>
      <c r="L38" s="155">
        <v>0</v>
      </c>
      <c r="M38" s="156">
        <f t="shared" si="1"/>
        <v>349</v>
      </c>
    </row>
    <row r="39" spans="2:13" ht="19.5" customHeight="1">
      <c r="B39" s="64" t="s">
        <v>597</v>
      </c>
      <c r="C39" s="64" t="s">
        <v>597</v>
      </c>
      <c r="E39" s="69" t="s">
        <v>598</v>
      </c>
      <c r="F39" s="155">
        <v>73</v>
      </c>
      <c r="G39" s="155">
        <v>0</v>
      </c>
      <c r="H39" s="155">
        <f t="shared" si="0"/>
        <v>73</v>
      </c>
      <c r="I39" s="155">
        <v>110</v>
      </c>
      <c r="J39" s="155">
        <v>40</v>
      </c>
      <c r="K39" s="155">
        <v>62</v>
      </c>
      <c r="L39" s="155">
        <v>0</v>
      </c>
      <c r="M39" s="156">
        <f t="shared" si="1"/>
        <v>285</v>
      </c>
    </row>
    <row r="40" spans="2:13" ht="19.5" customHeight="1">
      <c r="B40" s="64" t="s">
        <v>599</v>
      </c>
      <c r="C40" s="64" t="s">
        <v>599</v>
      </c>
      <c r="E40" s="69" t="s">
        <v>600</v>
      </c>
      <c r="F40" s="155">
        <v>341</v>
      </c>
      <c r="G40" s="155">
        <v>0</v>
      </c>
      <c r="H40" s="155">
        <f t="shared" si="0"/>
        <v>341</v>
      </c>
      <c r="I40" s="155">
        <v>0</v>
      </c>
      <c r="J40" s="155">
        <v>0</v>
      </c>
      <c r="K40" s="155">
        <v>0</v>
      </c>
      <c r="L40" s="155">
        <v>0</v>
      </c>
      <c r="M40" s="156">
        <f t="shared" si="1"/>
        <v>341</v>
      </c>
    </row>
    <row r="41" spans="2:13" ht="19.5" customHeight="1">
      <c r="B41" s="64" t="s">
        <v>601</v>
      </c>
      <c r="C41" s="64" t="s">
        <v>601</v>
      </c>
      <c r="E41" s="69" t="s">
        <v>602</v>
      </c>
      <c r="F41" s="155">
        <v>659</v>
      </c>
      <c r="G41" s="155">
        <v>0</v>
      </c>
      <c r="H41" s="155">
        <f t="shared" si="0"/>
        <v>659</v>
      </c>
      <c r="I41" s="155">
        <v>43</v>
      </c>
      <c r="J41" s="155">
        <v>419</v>
      </c>
      <c r="K41" s="155">
        <v>0</v>
      </c>
      <c r="L41" s="155">
        <v>0</v>
      </c>
      <c r="M41" s="156">
        <f t="shared" si="1"/>
        <v>1121</v>
      </c>
    </row>
    <row r="42" spans="2:13" ht="19.5" customHeight="1">
      <c r="B42" s="64" t="s">
        <v>603</v>
      </c>
      <c r="C42" s="64" t="s">
        <v>603</v>
      </c>
      <c r="E42" s="69" t="s">
        <v>604</v>
      </c>
      <c r="F42" s="155">
        <v>4738</v>
      </c>
      <c r="G42" s="155">
        <v>0</v>
      </c>
      <c r="H42" s="155">
        <f t="shared" si="0"/>
        <v>4738</v>
      </c>
      <c r="I42" s="155">
        <v>5</v>
      </c>
      <c r="J42" s="155">
        <v>1461</v>
      </c>
      <c r="K42" s="155">
        <v>0</v>
      </c>
      <c r="L42" s="155">
        <v>0</v>
      </c>
      <c r="M42" s="156">
        <f t="shared" si="1"/>
        <v>6204</v>
      </c>
    </row>
    <row r="43" spans="2:13" ht="19.5" customHeight="1">
      <c r="B43" s="64" t="s">
        <v>605</v>
      </c>
      <c r="C43" s="64" t="s">
        <v>605</v>
      </c>
      <c r="E43" s="69" t="s">
        <v>606</v>
      </c>
      <c r="F43" s="155">
        <v>0</v>
      </c>
      <c r="G43" s="155">
        <v>0</v>
      </c>
      <c r="H43" s="155">
        <f t="shared" si="0"/>
        <v>0</v>
      </c>
      <c r="I43" s="155">
        <v>0</v>
      </c>
      <c r="J43" s="155">
        <v>0</v>
      </c>
      <c r="K43" s="155">
        <v>0</v>
      </c>
      <c r="L43" s="155">
        <v>0</v>
      </c>
      <c r="M43" s="156">
        <f t="shared" si="1"/>
        <v>0</v>
      </c>
    </row>
    <row r="44" spans="2:13" ht="19.5" customHeight="1">
      <c r="B44" s="64" t="s">
        <v>607</v>
      </c>
      <c r="C44" s="64" t="s">
        <v>607</v>
      </c>
      <c r="E44" s="69" t="s">
        <v>608</v>
      </c>
      <c r="F44" s="155">
        <v>67</v>
      </c>
      <c r="G44" s="155">
        <v>0</v>
      </c>
      <c r="H44" s="155">
        <f t="shared" si="0"/>
        <v>67</v>
      </c>
      <c r="I44" s="155">
        <v>188</v>
      </c>
      <c r="J44" s="155">
        <v>0</v>
      </c>
      <c r="K44" s="155">
        <v>0</v>
      </c>
      <c r="L44" s="155">
        <v>0</v>
      </c>
      <c r="M44" s="156">
        <f t="shared" si="1"/>
        <v>255</v>
      </c>
    </row>
    <row r="45" spans="2:13" ht="19.5" customHeight="1">
      <c r="B45" s="64" t="s">
        <v>609</v>
      </c>
      <c r="C45" s="64" t="s">
        <v>609</v>
      </c>
      <c r="E45" s="69" t="s">
        <v>610</v>
      </c>
      <c r="F45" s="155">
        <v>0</v>
      </c>
      <c r="G45" s="155">
        <v>0</v>
      </c>
      <c r="H45" s="155">
        <f t="shared" si="0"/>
        <v>0</v>
      </c>
      <c r="I45" s="155">
        <v>0</v>
      </c>
      <c r="J45" s="155">
        <v>90</v>
      </c>
      <c r="K45" s="155">
        <v>0</v>
      </c>
      <c r="L45" s="155">
        <v>0</v>
      </c>
      <c r="M45" s="156">
        <f t="shared" si="1"/>
        <v>90</v>
      </c>
    </row>
    <row r="46" spans="2:13" ht="19.5" customHeight="1">
      <c r="B46" s="64" t="s">
        <v>992</v>
      </c>
      <c r="C46" s="64" t="s">
        <v>992</v>
      </c>
      <c r="E46" s="69" t="s">
        <v>823</v>
      </c>
      <c r="F46" s="155">
        <v>101</v>
      </c>
      <c r="G46" s="155">
        <v>0</v>
      </c>
      <c r="H46" s="155">
        <f t="shared" si="0"/>
        <v>101</v>
      </c>
      <c r="I46" s="155">
        <v>160</v>
      </c>
      <c r="J46" s="155">
        <v>0</v>
      </c>
      <c r="K46" s="155">
        <v>0</v>
      </c>
      <c r="L46" s="155">
        <v>0</v>
      </c>
      <c r="M46" s="156">
        <f t="shared" si="1"/>
        <v>261</v>
      </c>
    </row>
    <row r="47" spans="2:13" ht="19.5" customHeight="1">
      <c r="B47" s="64" t="s">
        <v>993</v>
      </c>
      <c r="C47" s="64" t="s">
        <v>993</v>
      </c>
      <c r="E47" s="69" t="s">
        <v>321</v>
      </c>
      <c r="F47" s="155">
        <v>7445</v>
      </c>
      <c r="G47" s="155">
        <v>0</v>
      </c>
      <c r="H47" s="155">
        <f t="shared" si="0"/>
        <v>7445</v>
      </c>
      <c r="I47" s="155">
        <v>325</v>
      </c>
      <c r="J47" s="155">
        <v>19904</v>
      </c>
      <c r="K47" s="155">
        <v>0</v>
      </c>
      <c r="L47" s="155">
        <v>250</v>
      </c>
      <c r="M47" s="156">
        <f t="shared" si="1"/>
        <v>27924</v>
      </c>
    </row>
    <row r="48" spans="2:13" ht="19.5" customHeight="1">
      <c r="B48" s="64" t="s">
        <v>994</v>
      </c>
      <c r="C48" s="64" t="s">
        <v>994</v>
      </c>
      <c r="E48" s="69" t="s">
        <v>995</v>
      </c>
      <c r="F48" s="155">
        <v>363</v>
      </c>
      <c r="G48" s="155">
        <v>0</v>
      </c>
      <c r="H48" s="155">
        <f t="shared" si="0"/>
        <v>363</v>
      </c>
      <c r="I48" s="155">
        <v>166</v>
      </c>
      <c r="J48" s="155">
        <v>0</v>
      </c>
      <c r="K48" s="155">
        <v>0</v>
      </c>
      <c r="L48" s="155">
        <v>0</v>
      </c>
      <c r="M48" s="156">
        <f t="shared" si="1"/>
        <v>529</v>
      </c>
    </row>
    <row r="49" spans="5:13" ht="19.5" customHeight="1" hidden="1">
      <c r="E49" s="69" t="s">
        <v>232</v>
      </c>
      <c r="F49" s="155" t="s">
        <v>232</v>
      </c>
      <c r="G49" s="155" t="s">
        <v>232</v>
      </c>
      <c r="H49" s="155" t="s">
        <v>232</v>
      </c>
      <c r="I49" s="155" t="s">
        <v>232</v>
      </c>
      <c r="J49" s="155" t="s">
        <v>232</v>
      </c>
      <c r="K49" s="155" t="s">
        <v>232</v>
      </c>
      <c r="L49" s="155" t="s">
        <v>232</v>
      </c>
      <c r="M49" s="156" t="s">
        <v>232</v>
      </c>
    </row>
    <row r="50" spans="5:13" ht="19.5" customHeight="1">
      <c r="E50" s="72" t="s">
        <v>18</v>
      </c>
      <c r="F50" s="156">
        <f>SUM(F16:F49)</f>
        <v>59122</v>
      </c>
      <c r="G50" s="156">
        <f>SUM($G$16:$G$49)</f>
        <v>60</v>
      </c>
      <c r="H50" s="156">
        <f>SUM(H16:H49)</f>
        <v>59182</v>
      </c>
      <c r="I50" s="156">
        <f>SUM($I$16:$I$49)</f>
        <v>13720</v>
      </c>
      <c r="J50" s="156">
        <f>SUM($J$16:$J$49)</f>
        <v>34296</v>
      </c>
      <c r="K50" s="156">
        <f>SUM($K$16:$K$49)</f>
        <v>2571</v>
      </c>
      <c r="L50" s="156">
        <f>SUM($L$16:$L$49)</f>
        <v>1750</v>
      </c>
      <c r="M50" s="156">
        <f>SUM($M$16:$M$49)</f>
        <v>111519</v>
      </c>
    </row>
    <row r="51" ht="11.25" customHeight="1"/>
    <row r="52" ht="11.25" customHeight="1">
      <c r="E52" s="17" t="s">
        <v>74</v>
      </c>
    </row>
    <row r="53" ht="11.25" customHeight="1">
      <c r="E53" s="2" t="s">
        <v>611</v>
      </c>
    </row>
    <row r="54" ht="11.25" customHeight="1">
      <c r="E54" s="17" t="s">
        <v>996</v>
      </c>
    </row>
    <row r="55" ht="11.25" customHeight="1">
      <c r="E55" s="2" t="s">
        <v>208</v>
      </c>
    </row>
    <row r="56" spans="5:14" ht="26.25" customHeight="1">
      <c r="E56" s="185" t="s">
        <v>991</v>
      </c>
      <c r="F56" s="185"/>
      <c r="G56" s="185"/>
      <c r="H56" s="185"/>
      <c r="I56" s="185"/>
      <c r="J56" s="185"/>
      <c r="K56" s="185"/>
      <c r="L56" s="185"/>
      <c r="M56" s="185"/>
      <c r="N56" s="186"/>
    </row>
  </sheetData>
  <sheetProtection/>
  <mergeCells count="4">
    <mergeCell ref="E8:M8"/>
    <mergeCell ref="E9:M9"/>
    <mergeCell ref="E10:M10"/>
    <mergeCell ref="E56:M5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27"/>
  <sheetViews>
    <sheetView zoomScalePageLayoutView="0" workbookViewId="0" topLeftCell="E8">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t="s">
        <v>694</v>
      </c>
      <c r="G4" s="158" t="s">
        <v>694</v>
      </c>
      <c r="H4" s="158" t="s">
        <v>232</v>
      </c>
      <c r="I4" s="158" t="s">
        <v>694</v>
      </c>
      <c r="J4" s="158" t="s">
        <v>694</v>
      </c>
      <c r="K4" s="158" t="s">
        <v>694</v>
      </c>
      <c r="L4" s="158" t="s">
        <v>694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79</v>
      </c>
      <c r="F12" s="175" t="s">
        <v>232</v>
      </c>
      <c r="G12" s="175" t="s">
        <v>232</v>
      </c>
      <c r="H12" s="67" t="s">
        <v>232</v>
      </c>
    </row>
    <row r="13" spans="5:8" ht="19.5" customHeight="1">
      <c r="E13" s="175" t="s">
        <v>354</v>
      </c>
      <c r="F13" s="175" t="s">
        <v>232</v>
      </c>
      <c r="G13" s="175" t="s">
        <v>232</v>
      </c>
      <c r="H13" s="67" t="s">
        <v>232</v>
      </c>
    </row>
    <row r="14" ht="19.5" customHeight="1"/>
    <row r="15" spans="1:13" ht="39.75" customHeight="1">
      <c r="A15" s="64" t="s">
        <v>231</v>
      </c>
      <c r="B15" s="64" t="s">
        <v>233</v>
      </c>
      <c r="C15" s="64" t="s">
        <v>234</v>
      </c>
      <c r="E15" s="68" t="s">
        <v>235</v>
      </c>
      <c r="F15" s="68" t="s">
        <v>236</v>
      </c>
      <c r="G15" s="68" t="s">
        <v>355</v>
      </c>
      <c r="H15" s="68" t="s">
        <v>356</v>
      </c>
      <c r="I15" s="68" t="s">
        <v>240</v>
      </c>
      <c r="J15" s="68" t="s">
        <v>241</v>
      </c>
      <c r="K15" s="68" t="s">
        <v>242</v>
      </c>
      <c r="L15" s="68" t="s">
        <v>243</v>
      </c>
      <c r="M15" s="68" t="s">
        <v>207</v>
      </c>
    </row>
    <row r="16" spans="2:13" ht="19.5" customHeight="1">
      <c r="B16" s="64" t="s">
        <v>357</v>
      </c>
      <c r="C16" s="64" t="s">
        <v>357</v>
      </c>
      <c r="E16" s="69" t="s">
        <v>358</v>
      </c>
      <c r="F16" s="155">
        <v>801</v>
      </c>
      <c r="G16" s="155">
        <v>0</v>
      </c>
      <c r="H16" s="155">
        <f aca="true" t="shared" si="0" ref="H16:H79">F16+G16</f>
        <v>801</v>
      </c>
      <c r="I16" s="155">
        <v>86</v>
      </c>
      <c r="J16" s="155">
        <v>44</v>
      </c>
      <c r="K16" s="155">
        <v>0</v>
      </c>
      <c r="L16" s="155">
        <v>0</v>
      </c>
      <c r="M16" s="156">
        <f aca="true" t="shared" si="1" ref="M16:M79">H16+I16+J16+K16+L16</f>
        <v>931</v>
      </c>
    </row>
    <row r="17" spans="2:13" ht="19.5" customHeight="1">
      <c r="B17" s="64" t="s">
        <v>359</v>
      </c>
      <c r="C17" s="64" t="s">
        <v>359</v>
      </c>
      <c r="E17" s="69" t="s">
        <v>360</v>
      </c>
      <c r="F17" s="155">
        <v>6097</v>
      </c>
      <c r="G17" s="155">
        <v>5210</v>
      </c>
      <c r="H17" s="155">
        <f t="shared" si="0"/>
        <v>11307</v>
      </c>
      <c r="I17" s="155">
        <v>126</v>
      </c>
      <c r="J17" s="155">
        <v>252</v>
      </c>
      <c r="K17" s="155">
        <v>0</v>
      </c>
      <c r="L17" s="155">
        <v>2</v>
      </c>
      <c r="M17" s="156">
        <f t="shared" si="1"/>
        <v>11687</v>
      </c>
    </row>
    <row r="18" spans="2:13" ht="19.5" customHeight="1">
      <c r="B18" s="64" t="s">
        <v>361</v>
      </c>
      <c r="C18" s="64" t="s">
        <v>361</v>
      </c>
      <c r="E18" s="69" t="s">
        <v>362</v>
      </c>
      <c r="F18" s="155">
        <v>2206</v>
      </c>
      <c r="G18" s="155">
        <v>2807</v>
      </c>
      <c r="H18" s="155">
        <f t="shared" si="0"/>
        <v>5013</v>
      </c>
      <c r="I18" s="155">
        <v>235</v>
      </c>
      <c r="J18" s="155">
        <v>385</v>
      </c>
      <c r="K18" s="155">
        <v>52</v>
      </c>
      <c r="L18" s="155">
        <v>0</v>
      </c>
      <c r="M18" s="156">
        <f t="shared" si="1"/>
        <v>5685</v>
      </c>
    </row>
    <row r="19" spans="2:13" ht="19.5" customHeight="1">
      <c r="B19" s="64" t="s">
        <v>363</v>
      </c>
      <c r="C19" s="64" t="s">
        <v>363</v>
      </c>
      <c r="E19" s="69" t="s">
        <v>364</v>
      </c>
      <c r="F19" s="155">
        <v>7092</v>
      </c>
      <c r="G19" s="155">
        <v>4816</v>
      </c>
      <c r="H19" s="155">
        <f t="shared" si="0"/>
        <v>11908</v>
      </c>
      <c r="I19" s="155">
        <v>534</v>
      </c>
      <c r="J19" s="155">
        <v>0</v>
      </c>
      <c r="K19" s="155">
        <v>0</v>
      </c>
      <c r="L19" s="155">
        <v>0</v>
      </c>
      <c r="M19" s="156">
        <f t="shared" si="1"/>
        <v>12442</v>
      </c>
    </row>
    <row r="20" spans="2:13" ht="19.5" customHeight="1">
      <c r="B20" s="64" t="s">
        <v>365</v>
      </c>
      <c r="C20" s="64" t="s">
        <v>365</v>
      </c>
      <c r="E20" s="69" t="s">
        <v>366</v>
      </c>
      <c r="F20" s="155">
        <v>4535</v>
      </c>
      <c r="G20" s="155">
        <v>5634</v>
      </c>
      <c r="H20" s="155">
        <f t="shared" si="0"/>
        <v>10169</v>
      </c>
      <c r="I20" s="155">
        <v>199</v>
      </c>
      <c r="J20" s="155">
        <v>81</v>
      </c>
      <c r="K20" s="155">
        <v>0</v>
      </c>
      <c r="L20" s="155">
        <v>0</v>
      </c>
      <c r="M20" s="156">
        <f t="shared" si="1"/>
        <v>10449</v>
      </c>
    </row>
    <row r="21" spans="2:13" ht="19.5" customHeight="1">
      <c r="B21" s="64" t="s">
        <v>367</v>
      </c>
      <c r="C21" s="64" t="s">
        <v>367</v>
      </c>
      <c r="E21" s="69" t="s">
        <v>368</v>
      </c>
      <c r="F21" s="155">
        <v>9854</v>
      </c>
      <c r="G21" s="155">
        <v>6665</v>
      </c>
      <c r="H21" s="155">
        <f t="shared" si="0"/>
        <v>16519</v>
      </c>
      <c r="I21" s="155">
        <v>436</v>
      </c>
      <c r="J21" s="155">
        <v>965</v>
      </c>
      <c r="K21" s="155">
        <v>1</v>
      </c>
      <c r="L21" s="155">
        <v>0</v>
      </c>
      <c r="M21" s="156">
        <f t="shared" si="1"/>
        <v>17921</v>
      </c>
    </row>
    <row r="22" spans="2:13" ht="19.5" customHeight="1">
      <c r="B22" s="64" t="s">
        <v>369</v>
      </c>
      <c r="C22" s="64" t="s">
        <v>369</v>
      </c>
      <c r="E22" s="69" t="s">
        <v>370</v>
      </c>
      <c r="F22" s="155">
        <v>2071</v>
      </c>
      <c r="G22" s="155">
        <v>3196</v>
      </c>
      <c r="H22" s="155">
        <f t="shared" si="0"/>
        <v>5267</v>
      </c>
      <c r="I22" s="155">
        <v>156</v>
      </c>
      <c r="J22" s="155">
        <v>0</v>
      </c>
      <c r="K22" s="155">
        <v>0</v>
      </c>
      <c r="L22" s="155">
        <v>0</v>
      </c>
      <c r="M22" s="156">
        <f t="shared" si="1"/>
        <v>5423</v>
      </c>
    </row>
    <row r="23" spans="2:13" ht="19.5" customHeight="1">
      <c r="B23" s="64" t="s">
        <v>371</v>
      </c>
      <c r="C23" s="64" t="s">
        <v>371</v>
      </c>
      <c r="E23" s="69" t="s">
        <v>372</v>
      </c>
      <c r="F23" s="155">
        <v>1110</v>
      </c>
      <c r="G23" s="155">
        <v>1206</v>
      </c>
      <c r="H23" s="155">
        <f t="shared" si="0"/>
        <v>2316</v>
      </c>
      <c r="I23" s="155">
        <v>233</v>
      </c>
      <c r="J23" s="155">
        <v>9</v>
      </c>
      <c r="K23" s="155">
        <v>0</v>
      </c>
      <c r="L23" s="155">
        <v>0</v>
      </c>
      <c r="M23" s="156">
        <f t="shared" si="1"/>
        <v>2558</v>
      </c>
    </row>
    <row r="24" spans="2:13" ht="19.5" customHeight="1">
      <c r="B24" s="64" t="s">
        <v>373</v>
      </c>
      <c r="C24" s="64" t="s">
        <v>373</v>
      </c>
      <c r="E24" s="69" t="s">
        <v>374</v>
      </c>
      <c r="F24" s="155">
        <v>2106</v>
      </c>
      <c r="G24" s="155">
        <v>3696</v>
      </c>
      <c r="H24" s="155">
        <f t="shared" si="0"/>
        <v>5802</v>
      </c>
      <c r="I24" s="155">
        <v>19</v>
      </c>
      <c r="J24" s="155">
        <v>72</v>
      </c>
      <c r="K24" s="155">
        <v>18</v>
      </c>
      <c r="L24" s="155">
        <v>0</v>
      </c>
      <c r="M24" s="156">
        <f t="shared" si="1"/>
        <v>5911</v>
      </c>
    </row>
    <row r="25" spans="2:13" ht="19.5" customHeight="1">
      <c r="B25" s="64" t="s">
        <v>375</v>
      </c>
      <c r="C25" s="64" t="s">
        <v>375</v>
      </c>
      <c r="E25" s="69" t="s">
        <v>376</v>
      </c>
      <c r="F25" s="155">
        <v>1127</v>
      </c>
      <c r="G25" s="155">
        <v>2336</v>
      </c>
      <c r="H25" s="155">
        <f t="shared" si="0"/>
        <v>3463</v>
      </c>
      <c r="I25" s="155">
        <v>55</v>
      </c>
      <c r="J25" s="155">
        <v>26</v>
      </c>
      <c r="K25" s="155">
        <v>0</v>
      </c>
      <c r="L25" s="155">
        <v>2</v>
      </c>
      <c r="M25" s="156">
        <f t="shared" si="1"/>
        <v>3546</v>
      </c>
    </row>
    <row r="26" spans="2:13" ht="19.5" customHeight="1">
      <c r="B26" s="64" t="s">
        <v>377</v>
      </c>
      <c r="C26" s="64" t="s">
        <v>377</v>
      </c>
      <c r="E26" s="69" t="s">
        <v>378</v>
      </c>
      <c r="F26" s="155">
        <v>596</v>
      </c>
      <c r="G26" s="155">
        <v>888</v>
      </c>
      <c r="H26" s="155">
        <f t="shared" si="0"/>
        <v>1484</v>
      </c>
      <c r="I26" s="155">
        <v>123</v>
      </c>
      <c r="J26" s="155">
        <v>27</v>
      </c>
      <c r="K26" s="155">
        <v>0</v>
      </c>
      <c r="L26" s="155">
        <v>14</v>
      </c>
      <c r="M26" s="156">
        <f t="shared" si="1"/>
        <v>1648</v>
      </c>
    </row>
    <row r="27" spans="2:13" ht="19.5" customHeight="1">
      <c r="B27" s="64" t="s">
        <v>379</v>
      </c>
      <c r="C27" s="64" t="s">
        <v>379</v>
      </c>
      <c r="E27" s="69" t="s">
        <v>380</v>
      </c>
      <c r="F27" s="155">
        <v>5774</v>
      </c>
      <c r="G27" s="155">
        <v>4059</v>
      </c>
      <c r="H27" s="155">
        <f t="shared" si="0"/>
        <v>9833</v>
      </c>
      <c r="I27" s="155">
        <v>46</v>
      </c>
      <c r="J27" s="155">
        <v>207</v>
      </c>
      <c r="K27" s="155">
        <v>102</v>
      </c>
      <c r="L27" s="155">
        <v>41</v>
      </c>
      <c r="M27" s="156">
        <f t="shared" si="1"/>
        <v>10229</v>
      </c>
    </row>
    <row r="28" spans="2:13" ht="19.5" customHeight="1">
      <c r="B28" s="64" t="s">
        <v>381</v>
      </c>
      <c r="C28" s="64" t="s">
        <v>381</v>
      </c>
      <c r="E28" s="69" t="s">
        <v>382</v>
      </c>
      <c r="F28" s="155">
        <v>3658</v>
      </c>
      <c r="G28" s="155">
        <v>4122</v>
      </c>
      <c r="H28" s="155">
        <f t="shared" si="0"/>
        <v>7780</v>
      </c>
      <c r="I28" s="155">
        <v>235</v>
      </c>
      <c r="J28" s="155">
        <v>38</v>
      </c>
      <c r="K28" s="155">
        <v>0</v>
      </c>
      <c r="L28" s="155">
        <v>49</v>
      </c>
      <c r="M28" s="156">
        <f t="shared" si="1"/>
        <v>8102</v>
      </c>
    </row>
    <row r="29" spans="2:13" ht="19.5" customHeight="1">
      <c r="B29" s="64" t="s">
        <v>383</v>
      </c>
      <c r="C29" s="64" t="s">
        <v>383</v>
      </c>
      <c r="E29" s="69" t="s">
        <v>384</v>
      </c>
      <c r="F29" s="155">
        <v>1548</v>
      </c>
      <c r="G29" s="155">
        <v>2047</v>
      </c>
      <c r="H29" s="155">
        <f t="shared" si="0"/>
        <v>3595</v>
      </c>
      <c r="I29" s="155">
        <v>149</v>
      </c>
      <c r="J29" s="155">
        <v>0</v>
      </c>
      <c r="K29" s="155">
        <v>12</v>
      </c>
      <c r="L29" s="155">
        <v>0</v>
      </c>
      <c r="M29" s="156">
        <f t="shared" si="1"/>
        <v>3756</v>
      </c>
    </row>
    <row r="30" spans="2:13" ht="19.5" customHeight="1">
      <c r="B30" s="64" t="s">
        <v>385</v>
      </c>
      <c r="C30" s="64" t="s">
        <v>385</v>
      </c>
      <c r="E30" s="69" t="s">
        <v>386</v>
      </c>
      <c r="F30" s="155">
        <v>3539</v>
      </c>
      <c r="G30" s="155">
        <v>2757</v>
      </c>
      <c r="H30" s="155">
        <f t="shared" si="0"/>
        <v>6296</v>
      </c>
      <c r="I30" s="155">
        <v>174</v>
      </c>
      <c r="J30" s="155">
        <v>76</v>
      </c>
      <c r="K30" s="155">
        <v>0</v>
      </c>
      <c r="L30" s="155">
        <v>0</v>
      </c>
      <c r="M30" s="156">
        <f t="shared" si="1"/>
        <v>6546</v>
      </c>
    </row>
    <row r="31" spans="2:13" ht="19.5" customHeight="1">
      <c r="B31" s="64" t="s">
        <v>387</v>
      </c>
      <c r="C31" s="64" t="s">
        <v>387</v>
      </c>
      <c r="E31" s="69" t="s">
        <v>388</v>
      </c>
      <c r="F31" s="155">
        <v>2509</v>
      </c>
      <c r="G31" s="155">
        <v>3056</v>
      </c>
      <c r="H31" s="155">
        <f t="shared" si="0"/>
        <v>5565</v>
      </c>
      <c r="I31" s="155">
        <v>240</v>
      </c>
      <c r="J31" s="155">
        <v>282</v>
      </c>
      <c r="K31" s="155">
        <v>215</v>
      </c>
      <c r="L31" s="155">
        <v>27</v>
      </c>
      <c r="M31" s="156">
        <f t="shared" si="1"/>
        <v>6329</v>
      </c>
    </row>
    <row r="32" spans="2:13" ht="19.5" customHeight="1">
      <c r="B32" s="64" t="s">
        <v>389</v>
      </c>
      <c r="C32" s="64" t="s">
        <v>389</v>
      </c>
      <c r="E32" s="69" t="s">
        <v>390</v>
      </c>
      <c r="F32" s="155">
        <v>2469</v>
      </c>
      <c r="G32" s="155">
        <v>4397</v>
      </c>
      <c r="H32" s="155">
        <f t="shared" si="0"/>
        <v>6866</v>
      </c>
      <c r="I32" s="155">
        <v>339</v>
      </c>
      <c r="J32" s="155">
        <v>67</v>
      </c>
      <c r="K32" s="155">
        <v>62</v>
      </c>
      <c r="L32" s="155">
        <v>31</v>
      </c>
      <c r="M32" s="156">
        <f t="shared" si="1"/>
        <v>7365</v>
      </c>
    </row>
    <row r="33" spans="2:13" ht="19.5" customHeight="1">
      <c r="B33" s="64" t="s">
        <v>391</v>
      </c>
      <c r="C33" s="64" t="s">
        <v>391</v>
      </c>
      <c r="E33" s="69" t="s">
        <v>392</v>
      </c>
      <c r="F33" s="155">
        <v>1911</v>
      </c>
      <c r="G33" s="155">
        <v>2711</v>
      </c>
      <c r="H33" s="155">
        <f t="shared" si="0"/>
        <v>4622</v>
      </c>
      <c r="I33" s="155">
        <v>61</v>
      </c>
      <c r="J33" s="155">
        <v>27</v>
      </c>
      <c r="K33" s="155">
        <v>0</v>
      </c>
      <c r="L33" s="155">
        <v>3</v>
      </c>
      <c r="M33" s="156">
        <f t="shared" si="1"/>
        <v>4713</v>
      </c>
    </row>
    <row r="34" spans="2:13" ht="19.5" customHeight="1">
      <c r="B34" s="64" t="s">
        <v>393</v>
      </c>
      <c r="C34" s="64" t="s">
        <v>393</v>
      </c>
      <c r="E34" s="69" t="s">
        <v>394</v>
      </c>
      <c r="F34" s="155">
        <v>2052</v>
      </c>
      <c r="G34" s="155">
        <v>2653</v>
      </c>
      <c r="H34" s="155">
        <f t="shared" si="0"/>
        <v>4705</v>
      </c>
      <c r="I34" s="155">
        <v>131</v>
      </c>
      <c r="J34" s="155">
        <v>0</v>
      </c>
      <c r="K34" s="155">
        <v>0</v>
      </c>
      <c r="L34" s="155">
        <v>3</v>
      </c>
      <c r="M34" s="156">
        <f t="shared" si="1"/>
        <v>4839</v>
      </c>
    </row>
    <row r="35" spans="2:13" ht="19.5" customHeight="1">
      <c r="B35" s="64" t="s">
        <v>395</v>
      </c>
      <c r="C35" s="64" t="s">
        <v>395</v>
      </c>
      <c r="E35" s="69" t="s">
        <v>396</v>
      </c>
      <c r="F35" s="155">
        <v>1775</v>
      </c>
      <c r="G35" s="155">
        <v>1513</v>
      </c>
      <c r="H35" s="155">
        <f t="shared" si="0"/>
        <v>3288</v>
      </c>
      <c r="I35" s="155">
        <v>53</v>
      </c>
      <c r="J35" s="155">
        <v>0</v>
      </c>
      <c r="K35" s="155">
        <v>7</v>
      </c>
      <c r="L35" s="155">
        <v>0</v>
      </c>
      <c r="M35" s="156">
        <f t="shared" si="1"/>
        <v>3348</v>
      </c>
    </row>
    <row r="36" spans="2:13" ht="19.5" customHeight="1">
      <c r="B36" s="64" t="s">
        <v>397</v>
      </c>
      <c r="C36" s="64" t="s">
        <v>397</v>
      </c>
      <c r="E36" s="69" t="s">
        <v>398</v>
      </c>
      <c r="F36" s="155">
        <v>3491</v>
      </c>
      <c r="G36" s="155">
        <v>2563</v>
      </c>
      <c r="H36" s="155">
        <f t="shared" si="0"/>
        <v>6054</v>
      </c>
      <c r="I36" s="155">
        <v>101</v>
      </c>
      <c r="J36" s="155">
        <v>317</v>
      </c>
      <c r="K36" s="155">
        <v>81</v>
      </c>
      <c r="L36" s="155">
        <v>31</v>
      </c>
      <c r="M36" s="156">
        <f t="shared" si="1"/>
        <v>6584</v>
      </c>
    </row>
    <row r="37" spans="2:13" ht="19.5" customHeight="1">
      <c r="B37" s="64" t="s">
        <v>399</v>
      </c>
      <c r="C37" s="64" t="s">
        <v>399</v>
      </c>
      <c r="E37" s="69" t="s">
        <v>400</v>
      </c>
      <c r="F37" s="155">
        <v>2481</v>
      </c>
      <c r="G37" s="155">
        <v>2866</v>
      </c>
      <c r="H37" s="155">
        <f t="shared" si="0"/>
        <v>5347</v>
      </c>
      <c r="I37" s="155">
        <v>17</v>
      </c>
      <c r="J37" s="155">
        <v>212</v>
      </c>
      <c r="K37" s="155">
        <v>0</v>
      </c>
      <c r="L37" s="155">
        <v>45</v>
      </c>
      <c r="M37" s="156">
        <f t="shared" si="1"/>
        <v>5621</v>
      </c>
    </row>
    <row r="38" spans="2:13" ht="19.5" customHeight="1">
      <c r="B38" s="64" t="s">
        <v>401</v>
      </c>
      <c r="C38" s="64" t="s">
        <v>401</v>
      </c>
      <c r="E38" s="69" t="s">
        <v>402</v>
      </c>
      <c r="F38" s="155">
        <v>2451</v>
      </c>
      <c r="G38" s="155">
        <v>3112</v>
      </c>
      <c r="H38" s="155">
        <f t="shared" si="0"/>
        <v>5563</v>
      </c>
      <c r="I38" s="155">
        <v>43</v>
      </c>
      <c r="J38" s="155">
        <v>27</v>
      </c>
      <c r="K38" s="155">
        <v>2</v>
      </c>
      <c r="L38" s="155">
        <v>0</v>
      </c>
      <c r="M38" s="156">
        <f t="shared" si="1"/>
        <v>5635</v>
      </c>
    </row>
    <row r="39" spans="2:13" ht="19.5" customHeight="1">
      <c r="B39" s="64" t="s">
        <v>403</v>
      </c>
      <c r="C39" s="64" t="s">
        <v>403</v>
      </c>
      <c r="E39" s="69" t="s">
        <v>404</v>
      </c>
      <c r="F39" s="155">
        <v>3545</v>
      </c>
      <c r="G39" s="155">
        <v>3476</v>
      </c>
      <c r="H39" s="155">
        <f t="shared" si="0"/>
        <v>7021</v>
      </c>
      <c r="I39" s="155">
        <v>25</v>
      </c>
      <c r="J39" s="155">
        <v>182</v>
      </c>
      <c r="K39" s="155">
        <v>2</v>
      </c>
      <c r="L39" s="155">
        <v>0</v>
      </c>
      <c r="M39" s="156">
        <f t="shared" si="1"/>
        <v>7230</v>
      </c>
    </row>
    <row r="40" spans="2:13" ht="19.5" customHeight="1">
      <c r="B40" s="64" t="s">
        <v>405</v>
      </c>
      <c r="C40" s="64" t="s">
        <v>405</v>
      </c>
      <c r="E40" s="69" t="s">
        <v>406</v>
      </c>
      <c r="F40" s="155">
        <v>2451</v>
      </c>
      <c r="G40" s="155">
        <v>1909</v>
      </c>
      <c r="H40" s="155">
        <f t="shared" si="0"/>
        <v>4360</v>
      </c>
      <c r="I40" s="155">
        <v>67</v>
      </c>
      <c r="J40" s="155">
        <v>70</v>
      </c>
      <c r="K40" s="155">
        <v>0</v>
      </c>
      <c r="L40" s="155">
        <v>22</v>
      </c>
      <c r="M40" s="156">
        <f t="shared" si="1"/>
        <v>4519</v>
      </c>
    </row>
    <row r="41" spans="2:13" ht="19.5" customHeight="1">
      <c r="B41" s="64" t="s">
        <v>407</v>
      </c>
      <c r="C41" s="64" t="s">
        <v>407</v>
      </c>
      <c r="E41" s="69" t="s">
        <v>408</v>
      </c>
      <c r="F41" s="155">
        <v>1667</v>
      </c>
      <c r="G41" s="155">
        <v>2062</v>
      </c>
      <c r="H41" s="155">
        <f t="shared" si="0"/>
        <v>3729</v>
      </c>
      <c r="I41" s="155">
        <v>3</v>
      </c>
      <c r="J41" s="155">
        <v>14</v>
      </c>
      <c r="K41" s="155">
        <v>0</v>
      </c>
      <c r="L41" s="155">
        <v>0</v>
      </c>
      <c r="M41" s="156">
        <f t="shared" si="1"/>
        <v>3746</v>
      </c>
    </row>
    <row r="42" spans="2:13" ht="19.5" customHeight="1">
      <c r="B42" s="64" t="s">
        <v>409</v>
      </c>
      <c r="C42" s="64" t="s">
        <v>409</v>
      </c>
      <c r="E42" s="69" t="s">
        <v>410</v>
      </c>
      <c r="F42" s="155">
        <v>2021</v>
      </c>
      <c r="G42" s="155">
        <v>2445</v>
      </c>
      <c r="H42" s="155">
        <f t="shared" si="0"/>
        <v>4466</v>
      </c>
      <c r="I42" s="155">
        <v>726</v>
      </c>
      <c r="J42" s="155">
        <v>21</v>
      </c>
      <c r="K42" s="155">
        <v>0</v>
      </c>
      <c r="L42" s="155">
        <v>0</v>
      </c>
      <c r="M42" s="156">
        <f t="shared" si="1"/>
        <v>5213</v>
      </c>
    </row>
    <row r="43" spans="2:13" ht="19.5" customHeight="1">
      <c r="B43" s="64" t="s">
        <v>411</v>
      </c>
      <c r="C43" s="64" t="s">
        <v>411</v>
      </c>
      <c r="E43" s="69" t="s">
        <v>412</v>
      </c>
      <c r="F43" s="155">
        <v>1660</v>
      </c>
      <c r="G43" s="155">
        <v>1874</v>
      </c>
      <c r="H43" s="155">
        <f t="shared" si="0"/>
        <v>3534</v>
      </c>
      <c r="I43" s="155">
        <v>21</v>
      </c>
      <c r="J43" s="155">
        <v>84</v>
      </c>
      <c r="K43" s="155">
        <v>16</v>
      </c>
      <c r="L43" s="155">
        <v>0</v>
      </c>
      <c r="M43" s="156">
        <f t="shared" si="1"/>
        <v>3655</v>
      </c>
    </row>
    <row r="44" spans="2:13" ht="19.5" customHeight="1">
      <c r="B44" s="64" t="s">
        <v>413</v>
      </c>
      <c r="C44" s="64" t="s">
        <v>413</v>
      </c>
      <c r="E44" s="69" t="s">
        <v>414</v>
      </c>
      <c r="F44" s="155">
        <v>1255</v>
      </c>
      <c r="G44" s="155">
        <v>1765</v>
      </c>
      <c r="H44" s="155">
        <f t="shared" si="0"/>
        <v>3020</v>
      </c>
      <c r="I44" s="155">
        <v>214</v>
      </c>
      <c r="J44" s="155">
        <v>0</v>
      </c>
      <c r="K44" s="155">
        <v>0</v>
      </c>
      <c r="L44" s="155">
        <v>0</v>
      </c>
      <c r="M44" s="156">
        <f t="shared" si="1"/>
        <v>3234</v>
      </c>
    </row>
    <row r="45" spans="2:13" ht="19.5" customHeight="1">
      <c r="B45" s="64" t="s">
        <v>415</v>
      </c>
      <c r="C45" s="64" t="s">
        <v>415</v>
      </c>
      <c r="E45" s="69" t="s">
        <v>416</v>
      </c>
      <c r="F45" s="155">
        <v>570</v>
      </c>
      <c r="G45" s="155">
        <v>703</v>
      </c>
      <c r="H45" s="155">
        <f t="shared" si="0"/>
        <v>1273</v>
      </c>
      <c r="I45" s="155">
        <v>28</v>
      </c>
      <c r="J45" s="155">
        <v>9</v>
      </c>
      <c r="K45" s="155">
        <v>0</v>
      </c>
      <c r="L45" s="155">
        <v>0</v>
      </c>
      <c r="M45" s="156">
        <f t="shared" si="1"/>
        <v>1310</v>
      </c>
    </row>
    <row r="46" spans="2:13" ht="19.5" customHeight="1">
      <c r="B46" s="64" t="s">
        <v>417</v>
      </c>
      <c r="C46" s="64" t="s">
        <v>417</v>
      </c>
      <c r="E46" s="69" t="s">
        <v>418</v>
      </c>
      <c r="F46" s="155">
        <v>581</v>
      </c>
      <c r="G46" s="155">
        <v>1614</v>
      </c>
      <c r="H46" s="155">
        <f t="shared" si="0"/>
        <v>2195</v>
      </c>
      <c r="I46" s="155">
        <v>13</v>
      </c>
      <c r="J46" s="155">
        <v>9</v>
      </c>
      <c r="K46" s="155">
        <v>0</v>
      </c>
      <c r="L46" s="155">
        <v>0</v>
      </c>
      <c r="M46" s="156">
        <f t="shared" si="1"/>
        <v>2217</v>
      </c>
    </row>
    <row r="47" spans="2:13" ht="19.5" customHeight="1">
      <c r="B47" s="64" t="s">
        <v>419</v>
      </c>
      <c r="C47" s="64" t="s">
        <v>419</v>
      </c>
      <c r="E47" s="69" t="s">
        <v>420</v>
      </c>
      <c r="F47" s="155">
        <v>1298</v>
      </c>
      <c r="G47" s="155">
        <v>1400</v>
      </c>
      <c r="H47" s="155">
        <f t="shared" si="0"/>
        <v>2698</v>
      </c>
      <c r="I47" s="155">
        <v>59</v>
      </c>
      <c r="J47" s="155">
        <v>45</v>
      </c>
      <c r="K47" s="155">
        <v>0</v>
      </c>
      <c r="L47" s="155">
        <v>0</v>
      </c>
      <c r="M47" s="156">
        <f t="shared" si="1"/>
        <v>2802</v>
      </c>
    </row>
    <row r="48" spans="2:13" ht="19.5" customHeight="1">
      <c r="B48" s="64" t="s">
        <v>421</v>
      </c>
      <c r="C48" s="64" t="s">
        <v>421</v>
      </c>
      <c r="E48" s="69" t="s">
        <v>422</v>
      </c>
      <c r="F48" s="155">
        <v>1758</v>
      </c>
      <c r="G48" s="155">
        <v>2763</v>
      </c>
      <c r="H48" s="155">
        <f t="shared" si="0"/>
        <v>4521</v>
      </c>
      <c r="I48" s="155">
        <v>126</v>
      </c>
      <c r="J48" s="155">
        <v>7</v>
      </c>
      <c r="K48" s="155">
        <v>0</v>
      </c>
      <c r="L48" s="155">
        <v>10</v>
      </c>
      <c r="M48" s="156">
        <f t="shared" si="1"/>
        <v>4664</v>
      </c>
    </row>
    <row r="49" spans="2:13" ht="19.5" customHeight="1">
      <c r="B49" s="64" t="s">
        <v>423</v>
      </c>
      <c r="C49" s="64" t="s">
        <v>423</v>
      </c>
      <c r="E49" s="69" t="s">
        <v>424</v>
      </c>
      <c r="F49" s="155">
        <v>1336</v>
      </c>
      <c r="G49" s="155">
        <v>1621</v>
      </c>
      <c r="H49" s="155">
        <f t="shared" si="0"/>
        <v>2957</v>
      </c>
      <c r="I49" s="155">
        <v>30</v>
      </c>
      <c r="J49" s="155">
        <v>37</v>
      </c>
      <c r="K49" s="155">
        <v>0</v>
      </c>
      <c r="L49" s="155">
        <v>21</v>
      </c>
      <c r="M49" s="156">
        <f t="shared" si="1"/>
        <v>3045</v>
      </c>
    </row>
    <row r="50" spans="2:13" ht="19.5" customHeight="1">
      <c r="B50" s="64" t="s">
        <v>425</v>
      </c>
      <c r="C50" s="64" t="s">
        <v>425</v>
      </c>
      <c r="E50" s="69" t="s">
        <v>426</v>
      </c>
      <c r="F50" s="155">
        <v>1195</v>
      </c>
      <c r="G50" s="155">
        <v>1441</v>
      </c>
      <c r="H50" s="155">
        <f t="shared" si="0"/>
        <v>2636</v>
      </c>
      <c r="I50" s="155">
        <v>42</v>
      </c>
      <c r="J50" s="155">
        <v>24</v>
      </c>
      <c r="K50" s="155">
        <v>16</v>
      </c>
      <c r="L50" s="155">
        <v>0</v>
      </c>
      <c r="M50" s="156">
        <f t="shared" si="1"/>
        <v>2718</v>
      </c>
    </row>
    <row r="51" spans="2:13" ht="19.5" customHeight="1">
      <c r="B51" s="64" t="s">
        <v>427</v>
      </c>
      <c r="C51" s="64" t="s">
        <v>427</v>
      </c>
      <c r="E51" s="69" t="s">
        <v>428</v>
      </c>
      <c r="F51" s="155">
        <v>1251</v>
      </c>
      <c r="G51" s="155">
        <v>2138</v>
      </c>
      <c r="H51" s="155">
        <f t="shared" si="0"/>
        <v>3389</v>
      </c>
      <c r="I51" s="155">
        <v>84</v>
      </c>
      <c r="J51" s="155">
        <v>0</v>
      </c>
      <c r="K51" s="155">
        <v>6</v>
      </c>
      <c r="L51" s="155">
        <v>4</v>
      </c>
      <c r="M51" s="156">
        <f t="shared" si="1"/>
        <v>3483</v>
      </c>
    </row>
    <row r="52" spans="2:13" ht="19.5" customHeight="1">
      <c r="B52" s="64" t="s">
        <v>429</v>
      </c>
      <c r="C52" s="64" t="s">
        <v>429</v>
      </c>
      <c r="E52" s="69" t="s">
        <v>430</v>
      </c>
      <c r="F52" s="155">
        <v>1557</v>
      </c>
      <c r="G52" s="155">
        <v>2153</v>
      </c>
      <c r="H52" s="155">
        <f t="shared" si="0"/>
        <v>3710</v>
      </c>
      <c r="I52" s="155">
        <v>107</v>
      </c>
      <c r="J52" s="155">
        <v>4</v>
      </c>
      <c r="K52" s="155">
        <v>0</v>
      </c>
      <c r="L52" s="155">
        <v>33</v>
      </c>
      <c r="M52" s="156">
        <f t="shared" si="1"/>
        <v>3854</v>
      </c>
    </row>
    <row r="53" spans="2:13" ht="19.5" customHeight="1">
      <c r="B53" s="64" t="s">
        <v>431</v>
      </c>
      <c r="C53" s="64" t="s">
        <v>431</v>
      </c>
      <c r="E53" s="69" t="s">
        <v>432</v>
      </c>
      <c r="F53" s="155">
        <v>1108</v>
      </c>
      <c r="G53" s="155">
        <v>1448</v>
      </c>
      <c r="H53" s="155">
        <f t="shared" si="0"/>
        <v>2556</v>
      </c>
      <c r="I53" s="155">
        <v>62</v>
      </c>
      <c r="J53" s="155">
        <v>0</v>
      </c>
      <c r="K53" s="155">
        <v>0</v>
      </c>
      <c r="L53" s="155">
        <v>1</v>
      </c>
      <c r="M53" s="156">
        <f t="shared" si="1"/>
        <v>2619</v>
      </c>
    </row>
    <row r="54" spans="2:13" ht="19.5" customHeight="1">
      <c r="B54" s="64" t="s">
        <v>433</v>
      </c>
      <c r="C54" s="64" t="s">
        <v>433</v>
      </c>
      <c r="E54" s="69" t="s">
        <v>434</v>
      </c>
      <c r="F54" s="155">
        <v>1676</v>
      </c>
      <c r="G54" s="155">
        <v>2550</v>
      </c>
      <c r="H54" s="155">
        <f t="shared" si="0"/>
        <v>4226</v>
      </c>
      <c r="I54" s="155">
        <v>7</v>
      </c>
      <c r="J54" s="155">
        <v>0</v>
      </c>
      <c r="K54" s="155">
        <v>0</v>
      </c>
      <c r="L54" s="155">
        <v>3</v>
      </c>
      <c r="M54" s="156">
        <f t="shared" si="1"/>
        <v>4236</v>
      </c>
    </row>
    <row r="55" spans="2:13" ht="19.5" customHeight="1">
      <c r="B55" s="64" t="s">
        <v>435</v>
      </c>
      <c r="C55" s="64" t="s">
        <v>435</v>
      </c>
      <c r="E55" s="69" t="s">
        <v>436</v>
      </c>
      <c r="F55" s="155">
        <v>1207</v>
      </c>
      <c r="G55" s="155">
        <v>1923</v>
      </c>
      <c r="H55" s="155">
        <f t="shared" si="0"/>
        <v>3130</v>
      </c>
      <c r="I55" s="155">
        <v>6</v>
      </c>
      <c r="J55" s="155">
        <v>0</v>
      </c>
      <c r="K55" s="155">
        <v>0</v>
      </c>
      <c r="L55" s="155">
        <v>2</v>
      </c>
      <c r="M55" s="156">
        <f t="shared" si="1"/>
        <v>3138</v>
      </c>
    </row>
    <row r="56" spans="2:13" ht="19.5" customHeight="1">
      <c r="B56" s="64" t="s">
        <v>437</v>
      </c>
      <c r="C56" s="64" t="s">
        <v>437</v>
      </c>
      <c r="E56" s="69" t="s">
        <v>438</v>
      </c>
      <c r="F56" s="155">
        <v>1345</v>
      </c>
      <c r="G56" s="155">
        <v>1756</v>
      </c>
      <c r="H56" s="155">
        <f t="shared" si="0"/>
        <v>3101</v>
      </c>
      <c r="I56" s="155">
        <v>206</v>
      </c>
      <c r="J56" s="155">
        <v>0</v>
      </c>
      <c r="K56" s="155">
        <v>0</v>
      </c>
      <c r="L56" s="155">
        <v>34</v>
      </c>
      <c r="M56" s="156">
        <f t="shared" si="1"/>
        <v>3341</v>
      </c>
    </row>
    <row r="57" spans="2:13" ht="19.5" customHeight="1">
      <c r="B57" s="64" t="s">
        <v>439</v>
      </c>
      <c r="C57" s="64" t="s">
        <v>439</v>
      </c>
      <c r="E57" s="69" t="s">
        <v>440</v>
      </c>
      <c r="F57" s="155">
        <v>918</v>
      </c>
      <c r="G57" s="155">
        <v>1319</v>
      </c>
      <c r="H57" s="155">
        <f t="shared" si="0"/>
        <v>2237</v>
      </c>
      <c r="I57" s="155">
        <v>21</v>
      </c>
      <c r="J57" s="155">
        <v>4</v>
      </c>
      <c r="K57" s="155">
        <v>4</v>
      </c>
      <c r="L57" s="155">
        <v>3</v>
      </c>
      <c r="M57" s="156">
        <f t="shared" si="1"/>
        <v>2269</v>
      </c>
    </row>
    <row r="58" spans="2:13" ht="19.5" customHeight="1">
      <c r="B58" s="64" t="s">
        <v>441</v>
      </c>
      <c r="C58" s="64" t="s">
        <v>441</v>
      </c>
      <c r="E58" s="69" t="s">
        <v>442</v>
      </c>
      <c r="F58" s="155">
        <v>1311</v>
      </c>
      <c r="G58" s="155">
        <v>1646</v>
      </c>
      <c r="H58" s="155">
        <f t="shared" si="0"/>
        <v>2957</v>
      </c>
      <c r="I58" s="155">
        <v>16</v>
      </c>
      <c r="J58" s="155">
        <v>10</v>
      </c>
      <c r="K58" s="155">
        <v>0</v>
      </c>
      <c r="L58" s="155">
        <v>29</v>
      </c>
      <c r="M58" s="156">
        <f t="shared" si="1"/>
        <v>3012</v>
      </c>
    </row>
    <row r="59" spans="2:13" ht="19.5" customHeight="1">
      <c r="B59" s="64" t="s">
        <v>443</v>
      </c>
      <c r="C59" s="64" t="s">
        <v>443</v>
      </c>
      <c r="E59" s="69" t="s">
        <v>444</v>
      </c>
      <c r="F59" s="155">
        <v>1014</v>
      </c>
      <c r="G59" s="155">
        <v>1550</v>
      </c>
      <c r="H59" s="155">
        <f t="shared" si="0"/>
        <v>2564</v>
      </c>
      <c r="I59" s="155">
        <v>11</v>
      </c>
      <c r="J59" s="155">
        <v>0</v>
      </c>
      <c r="K59" s="155">
        <v>0</v>
      </c>
      <c r="L59" s="155">
        <v>0</v>
      </c>
      <c r="M59" s="156">
        <f t="shared" si="1"/>
        <v>2575</v>
      </c>
    </row>
    <row r="60" spans="2:13" ht="19.5" customHeight="1">
      <c r="B60" s="64" t="s">
        <v>445</v>
      </c>
      <c r="C60" s="64" t="s">
        <v>445</v>
      </c>
      <c r="E60" s="69" t="s">
        <v>446</v>
      </c>
      <c r="F60" s="155">
        <v>852</v>
      </c>
      <c r="G60" s="155">
        <v>816</v>
      </c>
      <c r="H60" s="155">
        <f t="shared" si="0"/>
        <v>1668</v>
      </c>
      <c r="I60" s="155">
        <v>99</v>
      </c>
      <c r="J60" s="155">
        <v>14</v>
      </c>
      <c r="K60" s="155">
        <v>0</v>
      </c>
      <c r="L60" s="155">
        <v>0</v>
      </c>
      <c r="M60" s="156">
        <f t="shared" si="1"/>
        <v>1781</v>
      </c>
    </row>
    <row r="61" spans="2:13" ht="19.5" customHeight="1">
      <c r="B61" s="64" t="s">
        <v>447</v>
      </c>
      <c r="C61" s="64" t="s">
        <v>447</v>
      </c>
      <c r="E61" s="69" t="s">
        <v>448</v>
      </c>
      <c r="F61" s="155">
        <v>910</v>
      </c>
      <c r="G61" s="155">
        <v>1979</v>
      </c>
      <c r="H61" s="155">
        <f t="shared" si="0"/>
        <v>2889</v>
      </c>
      <c r="I61" s="155">
        <v>30</v>
      </c>
      <c r="J61" s="155">
        <v>5</v>
      </c>
      <c r="K61" s="155">
        <v>33</v>
      </c>
      <c r="L61" s="155">
        <v>0</v>
      </c>
      <c r="M61" s="156">
        <f t="shared" si="1"/>
        <v>2957</v>
      </c>
    </row>
    <row r="62" spans="2:13" ht="19.5" customHeight="1">
      <c r="B62" s="64" t="s">
        <v>449</v>
      </c>
      <c r="C62" s="64" t="s">
        <v>449</v>
      </c>
      <c r="E62" s="69" t="s">
        <v>450</v>
      </c>
      <c r="F62" s="155">
        <v>630</v>
      </c>
      <c r="G62" s="155">
        <v>1364</v>
      </c>
      <c r="H62" s="155">
        <f t="shared" si="0"/>
        <v>1994</v>
      </c>
      <c r="I62" s="155">
        <v>36</v>
      </c>
      <c r="J62" s="155">
        <v>0</v>
      </c>
      <c r="K62" s="155">
        <v>0</v>
      </c>
      <c r="L62" s="155">
        <v>18</v>
      </c>
      <c r="M62" s="156">
        <f t="shared" si="1"/>
        <v>2048</v>
      </c>
    </row>
    <row r="63" spans="2:13" ht="19.5" customHeight="1">
      <c r="B63" s="64" t="s">
        <v>451</v>
      </c>
      <c r="C63" s="64" t="s">
        <v>451</v>
      </c>
      <c r="E63" s="69" t="s">
        <v>452</v>
      </c>
      <c r="F63" s="155">
        <v>1204</v>
      </c>
      <c r="G63" s="155">
        <v>1363</v>
      </c>
      <c r="H63" s="155">
        <f t="shared" si="0"/>
        <v>2567</v>
      </c>
      <c r="I63" s="155">
        <v>66</v>
      </c>
      <c r="J63" s="155">
        <v>0</v>
      </c>
      <c r="K63" s="155">
        <v>0</v>
      </c>
      <c r="L63" s="155">
        <v>13</v>
      </c>
      <c r="M63" s="156">
        <f t="shared" si="1"/>
        <v>2646</v>
      </c>
    </row>
    <row r="64" spans="2:13" ht="19.5" customHeight="1">
      <c r="B64" s="64" t="s">
        <v>453</v>
      </c>
      <c r="C64" s="64" t="s">
        <v>453</v>
      </c>
      <c r="E64" s="69" t="s">
        <v>454</v>
      </c>
      <c r="F64" s="155">
        <v>1230</v>
      </c>
      <c r="G64" s="155">
        <v>1540</v>
      </c>
      <c r="H64" s="155">
        <f t="shared" si="0"/>
        <v>2770</v>
      </c>
      <c r="I64" s="155">
        <v>65</v>
      </c>
      <c r="J64" s="155">
        <v>0</v>
      </c>
      <c r="K64" s="155">
        <v>0</v>
      </c>
      <c r="L64" s="155">
        <v>20</v>
      </c>
      <c r="M64" s="156">
        <f t="shared" si="1"/>
        <v>2855</v>
      </c>
    </row>
    <row r="65" spans="2:13" ht="19.5" customHeight="1">
      <c r="B65" s="64" t="s">
        <v>455</v>
      </c>
      <c r="C65" s="64" t="s">
        <v>455</v>
      </c>
      <c r="E65" s="69" t="s">
        <v>456</v>
      </c>
      <c r="F65" s="155">
        <v>1285</v>
      </c>
      <c r="G65" s="155">
        <v>1410</v>
      </c>
      <c r="H65" s="155">
        <f t="shared" si="0"/>
        <v>2695</v>
      </c>
      <c r="I65" s="155">
        <v>69</v>
      </c>
      <c r="J65" s="155">
        <v>0</v>
      </c>
      <c r="K65" s="155">
        <v>0</v>
      </c>
      <c r="L65" s="155">
        <v>0</v>
      </c>
      <c r="M65" s="156">
        <f t="shared" si="1"/>
        <v>2764</v>
      </c>
    </row>
    <row r="66" spans="2:13" ht="19.5" customHeight="1">
      <c r="B66" s="64" t="s">
        <v>457</v>
      </c>
      <c r="C66" s="64" t="s">
        <v>457</v>
      </c>
      <c r="E66" s="69" t="s">
        <v>458</v>
      </c>
      <c r="F66" s="155">
        <v>1047</v>
      </c>
      <c r="G66" s="155">
        <v>1417</v>
      </c>
      <c r="H66" s="155">
        <f t="shared" si="0"/>
        <v>2464</v>
      </c>
      <c r="I66" s="155">
        <v>4</v>
      </c>
      <c r="J66" s="155">
        <v>44</v>
      </c>
      <c r="K66" s="155">
        <v>0</v>
      </c>
      <c r="L66" s="155">
        <v>0</v>
      </c>
      <c r="M66" s="156">
        <f t="shared" si="1"/>
        <v>2512</v>
      </c>
    </row>
    <row r="67" spans="2:13" ht="19.5" customHeight="1">
      <c r="B67" s="64" t="s">
        <v>459</v>
      </c>
      <c r="C67" s="64" t="s">
        <v>459</v>
      </c>
      <c r="E67" s="69" t="s">
        <v>460</v>
      </c>
      <c r="F67" s="155">
        <v>1075</v>
      </c>
      <c r="G67" s="155">
        <v>1458</v>
      </c>
      <c r="H67" s="155">
        <f t="shared" si="0"/>
        <v>2533</v>
      </c>
      <c r="I67" s="155">
        <v>20</v>
      </c>
      <c r="J67" s="155">
        <v>0</v>
      </c>
      <c r="K67" s="155">
        <v>0</v>
      </c>
      <c r="L67" s="155">
        <v>0</v>
      </c>
      <c r="M67" s="156">
        <f t="shared" si="1"/>
        <v>2553</v>
      </c>
    </row>
    <row r="68" spans="2:13" ht="19.5" customHeight="1">
      <c r="B68" s="64" t="s">
        <v>461</v>
      </c>
      <c r="C68" s="64" t="s">
        <v>461</v>
      </c>
      <c r="E68" s="69" t="s">
        <v>462</v>
      </c>
      <c r="F68" s="155">
        <v>1823</v>
      </c>
      <c r="G68" s="155">
        <v>1914</v>
      </c>
      <c r="H68" s="155">
        <f t="shared" si="0"/>
        <v>3737</v>
      </c>
      <c r="I68" s="155">
        <v>88</v>
      </c>
      <c r="J68" s="155">
        <v>0</v>
      </c>
      <c r="K68" s="155">
        <v>0</v>
      </c>
      <c r="L68" s="155">
        <v>23</v>
      </c>
      <c r="M68" s="156">
        <f t="shared" si="1"/>
        <v>3848</v>
      </c>
    </row>
    <row r="69" spans="2:13" ht="19.5" customHeight="1">
      <c r="B69" s="64" t="s">
        <v>463</v>
      </c>
      <c r="C69" s="64" t="s">
        <v>463</v>
      </c>
      <c r="E69" s="69" t="s">
        <v>464</v>
      </c>
      <c r="F69" s="155">
        <v>557</v>
      </c>
      <c r="G69" s="155">
        <v>430</v>
      </c>
      <c r="H69" s="155">
        <f t="shared" si="0"/>
        <v>987</v>
      </c>
      <c r="I69" s="155">
        <v>28</v>
      </c>
      <c r="J69" s="155">
        <v>0</v>
      </c>
      <c r="K69" s="155">
        <v>0</v>
      </c>
      <c r="L69" s="155">
        <v>0</v>
      </c>
      <c r="M69" s="156">
        <f t="shared" si="1"/>
        <v>1015</v>
      </c>
    </row>
    <row r="70" spans="2:13" ht="19.5" customHeight="1">
      <c r="B70" s="64" t="s">
        <v>465</v>
      </c>
      <c r="C70" s="64" t="s">
        <v>465</v>
      </c>
      <c r="E70" s="69" t="s">
        <v>466</v>
      </c>
      <c r="F70" s="155">
        <v>1116</v>
      </c>
      <c r="G70" s="155">
        <v>1412</v>
      </c>
      <c r="H70" s="155">
        <f t="shared" si="0"/>
        <v>2528</v>
      </c>
      <c r="I70" s="155">
        <v>42</v>
      </c>
      <c r="J70" s="155">
        <v>0</v>
      </c>
      <c r="K70" s="155">
        <v>0</v>
      </c>
      <c r="L70" s="155">
        <v>0</v>
      </c>
      <c r="M70" s="156">
        <f t="shared" si="1"/>
        <v>2570</v>
      </c>
    </row>
    <row r="71" spans="2:13" ht="19.5" customHeight="1">
      <c r="B71" s="64" t="s">
        <v>467</v>
      </c>
      <c r="C71" s="64" t="s">
        <v>467</v>
      </c>
      <c r="E71" s="69" t="s">
        <v>468</v>
      </c>
      <c r="F71" s="155">
        <v>504</v>
      </c>
      <c r="G71" s="155">
        <v>735</v>
      </c>
      <c r="H71" s="155">
        <f t="shared" si="0"/>
        <v>1239</v>
      </c>
      <c r="I71" s="155">
        <v>15</v>
      </c>
      <c r="J71" s="155">
        <v>0</v>
      </c>
      <c r="K71" s="155">
        <v>0</v>
      </c>
      <c r="L71" s="155">
        <v>0</v>
      </c>
      <c r="M71" s="156">
        <f t="shared" si="1"/>
        <v>1254</v>
      </c>
    </row>
    <row r="72" spans="2:13" ht="19.5" customHeight="1">
      <c r="B72" s="64" t="s">
        <v>469</v>
      </c>
      <c r="C72" s="64" t="s">
        <v>469</v>
      </c>
      <c r="E72" s="69" t="s">
        <v>470</v>
      </c>
      <c r="F72" s="155">
        <v>995</v>
      </c>
      <c r="G72" s="155">
        <v>1177</v>
      </c>
      <c r="H72" s="155">
        <f t="shared" si="0"/>
        <v>2172</v>
      </c>
      <c r="I72" s="155">
        <v>103</v>
      </c>
      <c r="J72" s="155">
        <v>0</v>
      </c>
      <c r="K72" s="155">
        <v>0</v>
      </c>
      <c r="L72" s="155">
        <v>0</v>
      </c>
      <c r="M72" s="156">
        <f t="shared" si="1"/>
        <v>2275</v>
      </c>
    </row>
    <row r="73" spans="2:13" ht="19.5" customHeight="1">
      <c r="B73" s="64" t="s">
        <v>471</v>
      </c>
      <c r="C73" s="64" t="s">
        <v>471</v>
      </c>
      <c r="E73" s="69" t="s">
        <v>472</v>
      </c>
      <c r="F73" s="155">
        <v>443</v>
      </c>
      <c r="G73" s="155">
        <v>805</v>
      </c>
      <c r="H73" s="155">
        <f t="shared" si="0"/>
        <v>1248</v>
      </c>
      <c r="I73" s="155">
        <v>5</v>
      </c>
      <c r="J73" s="155">
        <v>0</v>
      </c>
      <c r="K73" s="155">
        <v>0</v>
      </c>
      <c r="L73" s="155">
        <v>0</v>
      </c>
      <c r="M73" s="156">
        <f t="shared" si="1"/>
        <v>1253</v>
      </c>
    </row>
    <row r="74" spans="2:13" ht="19.5" customHeight="1">
      <c r="B74" s="64" t="s">
        <v>473</v>
      </c>
      <c r="C74" s="64" t="s">
        <v>473</v>
      </c>
      <c r="E74" s="69" t="s">
        <v>474</v>
      </c>
      <c r="F74" s="155">
        <v>393</v>
      </c>
      <c r="G74" s="155">
        <v>701</v>
      </c>
      <c r="H74" s="155">
        <f t="shared" si="0"/>
        <v>1094</v>
      </c>
      <c r="I74" s="155">
        <v>2</v>
      </c>
      <c r="J74" s="155">
        <v>0</v>
      </c>
      <c r="K74" s="155">
        <v>0</v>
      </c>
      <c r="L74" s="155">
        <v>0</v>
      </c>
      <c r="M74" s="156">
        <f t="shared" si="1"/>
        <v>1096</v>
      </c>
    </row>
    <row r="75" spans="2:13" ht="19.5" customHeight="1">
      <c r="B75" s="64" t="s">
        <v>475</v>
      </c>
      <c r="C75" s="64" t="s">
        <v>475</v>
      </c>
      <c r="E75" s="69" t="s">
        <v>476</v>
      </c>
      <c r="F75" s="155">
        <v>762</v>
      </c>
      <c r="G75" s="155">
        <v>943</v>
      </c>
      <c r="H75" s="155">
        <f t="shared" si="0"/>
        <v>1705</v>
      </c>
      <c r="I75" s="155">
        <v>7</v>
      </c>
      <c r="J75" s="155">
        <v>7</v>
      </c>
      <c r="K75" s="155">
        <v>0</v>
      </c>
      <c r="L75" s="155">
        <v>0</v>
      </c>
      <c r="M75" s="156">
        <f t="shared" si="1"/>
        <v>1719</v>
      </c>
    </row>
    <row r="76" spans="2:13" ht="19.5" customHeight="1">
      <c r="B76" s="64" t="s">
        <v>477</v>
      </c>
      <c r="C76" s="64" t="s">
        <v>477</v>
      </c>
      <c r="E76" s="69" t="s">
        <v>478</v>
      </c>
      <c r="F76" s="155">
        <v>781</v>
      </c>
      <c r="G76" s="155">
        <v>972</v>
      </c>
      <c r="H76" s="155">
        <f t="shared" si="0"/>
        <v>1753</v>
      </c>
      <c r="I76" s="155">
        <v>58</v>
      </c>
      <c r="J76" s="155">
        <v>0</v>
      </c>
      <c r="K76" s="155">
        <v>0</v>
      </c>
      <c r="L76" s="155">
        <v>0</v>
      </c>
      <c r="M76" s="156">
        <f t="shared" si="1"/>
        <v>1811</v>
      </c>
    </row>
    <row r="77" spans="2:13" ht="19.5" customHeight="1">
      <c r="B77" s="64" t="s">
        <v>479</v>
      </c>
      <c r="C77" s="64" t="s">
        <v>479</v>
      </c>
      <c r="E77" s="69" t="s">
        <v>480</v>
      </c>
      <c r="F77" s="155">
        <v>493</v>
      </c>
      <c r="G77" s="155">
        <v>960</v>
      </c>
      <c r="H77" s="155">
        <f t="shared" si="0"/>
        <v>1453</v>
      </c>
      <c r="I77" s="155">
        <v>0</v>
      </c>
      <c r="J77" s="155">
        <v>6</v>
      </c>
      <c r="K77" s="155">
        <v>0</v>
      </c>
      <c r="L77" s="155">
        <v>0</v>
      </c>
      <c r="M77" s="156">
        <f t="shared" si="1"/>
        <v>1459</v>
      </c>
    </row>
    <row r="78" spans="2:13" ht="19.5" customHeight="1">
      <c r="B78" s="64" t="s">
        <v>481</v>
      </c>
      <c r="C78" s="64" t="s">
        <v>481</v>
      </c>
      <c r="E78" s="69" t="s">
        <v>482</v>
      </c>
      <c r="F78" s="155">
        <v>436</v>
      </c>
      <c r="G78" s="155">
        <v>786</v>
      </c>
      <c r="H78" s="155">
        <f t="shared" si="0"/>
        <v>1222</v>
      </c>
      <c r="I78" s="155">
        <v>0</v>
      </c>
      <c r="J78" s="155">
        <v>0</v>
      </c>
      <c r="K78" s="155">
        <v>0</v>
      </c>
      <c r="L78" s="155">
        <v>0</v>
      </c>
      <c r="M78" s="156">
        <f t="shared" si="1"/>
        <v>1222</v>
      </c>
    </row>
    <row r="79" spans="2:13" ht="19.5" customHeight="1">
      <c r="B79" s="64" t="s">
        <v>483</v>
      </c>
      <c r="C79" s="64" t="s">
        <v>483</v>
      </c>
      <c r="E79" s="69" t="s">
        <v>484</v>
      </c>
      <c r="F79" s="155">
        <v>805</v>
      </c>
      <c r="G79" s="155">
        <v>959</v>
      </c>
      <c r="H79" s="155">
        <f t="shared" si="0"/>
        <v>1764</v>
      </c>
      <c r="I79" s="155">
        <v>0</v>
      </c>
      <c r="J79" s="155">
        <v>0</v>
      </c>
      <c r="K79" s="155">
        <v>0</v>
      </c>
      <c r="L79" s="155">
        <v>0</v>
      </c>
      <c r="M79" s="156">
        <f t="shared" si="1"/>
        <v>1764</v>
      </c>
    </row>
    <row r="80" spans="2:13" ht="19.5" customHeight="1">
      <c r="B80" s="64" t="s">
        <v>485</v>
      </c>
      <c r="C80" s="64" t="s">
        <v>485</v>
      </c>
      <c r="E80" s="69" t="s">
        <v>486</v>
      </c>
      <c r="F80" s="155">
        <v>871</v>
      </c>
      <c r="G80" s="155">
        <v>825</v>
      </c>
      <c r="H80" s="155">
        <f aca="true" t="shared" si="2" ref="H80:H119">F80+G80</f>
        <v>1696</v>
      </c>
      <c r="I80" s="155">
        <v>10</v>
      </c>
      <c r="J80" s="155">
        <v>0</v>
      </c>
      <c r="K80" s="155">
        <v>0</v>
      </c>
      <c r="L80" s="155">
        <v>0</v>
      </c>
      <c r="M80" s="156">
        <f aca="true" t="shared" si="3" ref="M80:M119">H80+I80+J80+K80+L80</f>
        <v>1706</v>
      </c>
    </row>
    <row r="81" spans="2:13" ht="19.5" customHeight="1">
      <c r="B81" s="64" t="s">
        <v>487</v>
      </c>
      <c r="C81" s="64" t="s">
        <v>487</v>
      </c>
      <c r="E81" s="69" t="s">
        <v>488</v>
      </c>
      <c r="F81" s="155">
        <v>852</v>
      </c>
      <c r="G81" s="155">
        <v>767</v>
      </c>
      <c r="H81" s="155">
        <f t="shared" si="2"/>
        <v>1619</v>
      </c>
      <c r="I81" s="155">
        <v>145</v>
      </c>
      <c r="J81" s="155">
        <v>0</v>
      </c>
      <c r="K81" s="155">
        <v>0</v>
      </c>
      <c r="L81" s="155">
        <v>0</v>
      </c>
      <c r="M81" s="156">
        <f t="shared" si="3"/>
        <v>1764</v>
      </c>
    </row>
    <row r="82" spans="2:13" ht="19.5" customHeight="1">
      <c r="B82" s="64" t="s">
        <v>489</v>
      </c>
      <c r="C82" s="64" t="s">
        <v>489</v>
      </c>
      <c r="E82" s="69" t="s">
        <v>490</v>
      </c>
      <c r="F82" s="155">
        <v>762</v>
      </c>
      <c r="G82" s="155">
        <v>739</v>
      </c>
      <c r="H82" s="155">
        <f t="shared" si="2"/>
        <v>1501</v>
      </c>
      <c r="I82" s="155">
        <v>23</v>
      </c>
      <c r="J82" s="155">
        <v>4</v>
      </c>
      <c r="K82" s="155">
        <v>0</v>
      </c>
      <c r="L82" s="155">
        <v>30</v>
      </c>
      <c r="M82" s="156">
        <f t="shared" si="3"/>
        <v>1558</v>
      </c>
    </row>
    <row r="83" spans="2:13" ht="19.5" customHeight="1">
      <c r="B83" s="64" t="s">
        <v>491</v>
      </c>
      <c r="C83" s="64" t="s">
        <v>491</v>
      </c>
      <c r="E83" s="69" t="s">
        <v>492</v>
      </c>
      <c r="F83" s="155">
        <v>702</v>
      </c>
      <c r="G83" s="155">
        <v>765</v>
      </c>
      <c r="H83" s="155">
        <f t="shared" si="2"/>
        <v>1467</v>
      </c>
      <c r="I83" s="155">
        <v>0</v>
      </c>
      <c r="J83" s="155">
        <v>8</v>
      </c>
      <c r="K83" s="155">
        <v>0</v>
      </c>
      <c r="L83" s="155">
        <v>0</v>
      </c>
      <c r="M83" s="156">
        <f t="shared" si="3"/>
        <v>1475</v>
      </c>
    </row>
    <row r="84" spans="2:13" ht="19.5" customHeight="1">
      <c r="B84" s="64" t="s">
        <v>493</v>
      </c>
      <c r="C84" s="64" t="s">
        <v>493</v>
      </c>
      <c r="E84" s="69" t="s">
        <v>494</v>
      </c>
      <c r="F84" s="155">
        <v>372</v>
      </c>
      <c r="G84" s="155">
        <v>696</v>
      </c>
      <c r="H84" s="155">
        <f t="shared" si="2"/>
        <v>1068</v>
      </c>
      <c r="I84" s="155">
        <v>3</v>
      </c>
      <c r="J84" s="155">
        <v>2</v>
      </c>
      <c r="K84" s="155">
        <v>0</v>
      </c>
      <c r="L84" s="155">
        <v>11</v>
      </c>
      <c r="M84" s="156">
        <f t="shared" si="3"/>
        <v>1084</v>
      </c>
    </row>
    <row r="85" spans="2:13" ht="19.5" customHeight="1">
      <c r="B85" s="64" t="s">
        <v>495</v>
      </c>
      <c r="C85" s="64" t="s">
        <v>495</v>
      </c>
      <c r="E85" s="69" t="s">
        <v>496</v>
      </c>
      <c r="F85" s="155">
        <v>314</v>
      </c>
      <c r="G85" s="155">
        <v>651</v>
      </c>
      <c r="H85" s="155">
        <f t="shared" si="2"/>
        <v>965</v>
      </c>
      <c r="I85" s="155">
        <v>1</v>
      </c>
      <c r="J85" s="155">
        <v>0</v>
      </c>
      <c r="K85" s="155">
        <v>0</v>
      </c>
      <c r="L85" s="155">
        <v>0</v>
      </c>
      <c r="M85" s="156">
        <f t="shared" si="3"/>
        <v>966</v>
      </c>
    </row>
    <row r="86" spans="2:13" ht="19.5" customHeight="1">
      <c r="B86" s="64" t="s">
        <v>497</v>
      </c>
      <c r="C86" s="64" t="s">
        <v>497</v>
      </c>
      <c r="E86" s="69" t="s">
        <v>498</v>
      </c>
      <c r="F86" s="155">
        <v>356</v>
      </c>
      <c r="G86" s="155">
        <v>640</v>
      </c>
      <c r="H86" s="155">
        <f t="shared" si="2"/>
        <v>996</v>
      </c>
      <c r="I86" s="155">
        <v>0</v>
      </c>
      <c r="J86" s="155">
        <v>0</v>
      </c>
      <c r="K86" s="155">
        <v>0</v>
      </c>
      <c r="L86" s="155">
        <v>0</v>
      </c>
      <c r="M86" s="156">
        <f t="shared" si="3"/>
        <v>996</v>
      </c>
    </row>
    <row r="87" spans="2:13" ht="19.5" customHeight="1">
      <c r="B87" s="64" t="s">
        <v>499</v>
      </c>
      <c r="C87" s="64" t="s">
        <v>499</v>
      </c>
      <c r="E87" s="69" t="s">
        <v>500</v>
      </c>
      <c r="F87" s="155">
        <v>355</v>
      </c>
      <c r="G87" s="155">
        <v>659</v>
      </c>
      <c r="H87" s="155">
        <f t="shared" si="2"/>
        <v>1014</v>
      </c>
      <c r="I87" s="155">
        <v>0</v>
      </c>
      <c r="J87" s="155">
        <v>21</v>
      </c>
      <c r="K87" s="155">
        <v>0</v>
      </c>
      <c r="L87" s="155">
        <v>0</v>
      </c>
      <c r="M87" s="156">
        <f t="shared" si="3"/>
        <v>1035</v>
      </c>
    </row>
    <row r="88" spans="2:13" ht="19.5" customHeight="1">
      <c r="B88" s="64" t="s">
        <v>501</v>
      </c>
      <c r="C88" s="64" t="s">
        <v>501</v>
      </c>
      <c r="E88" s="69" t="s">
        <v>502</v>
      </c>
      <c r="F88" s="155">
        <v>348</v>
      </c>
      <c r="G88" s="155">
        <v>610</v>
      </c>
      <c r="H88" s="155">
        <f t="shared" si="2"/>
        <v>958</v>
      </c>
      <c r="I88" s="155">
        <v>0</v>
      </c>
      <c r="J88" s="155">
        <v>0</v>
      </c>
      <c r="K88" s="155">
        <v>0</v>
      </c>
      <c r="L88" s="155">
        <v>0</v>
      </c>
      <c r="M88" s="156">
        <f t="shared" si="3"/>
        <v>958</v>
      </c>
    </row>
    <row r="89" spans="2:13" ht="19.5" customHeight="1">
      <c r="B89" s="64" t="s">
        <v>503</v>
      </c>
      <c r="C89" s="64" t="s">
        <v>503</v>
      </c>
      <c r="E89" s="69" t="s">
        <v>504</v>
      </c>
      <c r="F89" s="155">
        <v>333</v>
      </c>
      <c r="G89" s="155">
        <v>652</v>
      </c>
      <c r="H89" s="155">
        <f t="shared" si="2"/>
        <v>985</v>
      </c>
      <c r="I89" s="155">
        <v>4</v>
      </c>
      <c r="J89" s="155">
        <v>0</v>
      </c>
      <c r="K89" s="155">
        <v>0</v>
      </c>
      <c r="L89" s="155">
        <v>0</v>
      </c>
      <c r="M89" s="156">
        <f t="shared" si="3"/>
        <v>989</v>
      </c>
    </row>
    <row r="90" spans="2:13" ht="19.5" customHeight="1">
      <c r="B90" s="64" t="s">
        <v>505</v>
      </c>
      <c r="C90" s="64" t="s">
        <v>505</v>
      </c>
      <c r="E90" s="69" t="s">
        <v>506</v>
      </c>
      <c r="F90" s="155">
        <v>445</v>
      </c>
      <c r="G90" s="155">
        <v>707</v>
      </c>
      <c r="H90" s="155">
        <f t="shared" si="2"/>
        <v>1152</v>
      </c>
      <c r="I90" s="155">
        <v>3</v>
      </c>
      <c r="J90" s="155">
        <v>2</v>
      </c>
      <c r="K90" s="155">
        <v>0</v>
      </c>
      <c r="L90" s="155">
        <v>0</v>
      </c>
      <c r="M90" s="156">
        <f t="shared" si="3"/>
        <v>1157</v>
      </c>
    </row>
    <row r="91" spans="2:13" ht="19.5" customHeight="1">
      <c r="B91" s="64" t="s">
        <v>507</v>
      </c>
      <c r="C91" s="64" t="s">
        <v>507</v>
      </c>
      <c r="E91" s="69" t="s">
        <v>508</v>
      </c>
      <c r="F91" s="155">
        <v>373</v>
      </c>
      <c r="G91" s="155">
        <v>632</v>
      </c>
      <c r="H91" s="155">
        <f t="shared" si="2"/>
        <v>1005</v>
      </c>
      <c r="I91" s="155">
        <v>0</v>
      </c>
      <c r="J91" s="155">
        <v>0</v>
      </c>
      <c r="K91" s="155">
        <v>0</v>
      </c>
      <c r="L91" s="155">
        <v>0</v>
      </c>
      <c r="M91" s="156">
        <f t="shared" si="3"/>
        <v>1005</v>
      </c>
    </row>
    <row r="92" spans="2:13" ht="19.5" customHeight="1">
      <c r="B92" s="64" t="s">
        <v>509</v>
      </c>
      <c r="C92" s="64" t="s">
        <v>509</v>
      </c>
      <c r="E92" s="69" t="s">
        <v>510</v>
      </c>
      <c r="F92" s="155">
        <v>432</v>
      </c>
      <c r="G92" s="155">
        <v>651</v>
      </c>
      <c r="H92" s="155">
        <f t="shared" si="2"/>
        <v>1083</v>
      </c>
      <c r="I92" s="155">
        <v>0</v>
      </c>
      <c r="J92" s="155">
        <v>0</v>
      </c>
      <c r="K92" s="155">
        <v>0</v>
      </c>
      <c r="L92" s="155">
        <v>0</v>
      </c>
      <c r="M92" s="156">
        <f t="shared" si="3"/>
        <v>1083</v>
      </c>
    </row>
    <row r="93" spans="2:13" ht="19.5" customHeight="1">
      <c r="B93" s="64" t="s">
        <v>511</v>
      </c>
      <c r="C93" s="64" t="s">
        <v>511</v>
      </c>
      <c r="E93" s="69" t="s">
        <v>512</v>
      </c>
      <c r="F93" s="155">
        <v>352</v>
      </c>
      <c r="G93" s="155">
        <v>643</v>
      </c>
      <c r="H93" s="155">
        <f t="shared" si="2"/>
        <v>995</v>
      </c>
      <c r="I93" s="155">
        <v>0</v>
      </c>
      <c r="J93" s="155">
        <v>0</v>
      </c>
      <c r="K93" s="155">
        <v>0</v>
      </c>
      <c r="L93" s="155">
        <v>0</v>
      </c>
      <c r="M93" s="156">
        <f t="shared" si="3"/>
        <v>995</v>
      </c>
    </row>
    <row r="94" spans="2:13" ht="19.5" customHeight="1">
      <c r="B94" s="64" t="s">
        <v>513</v>
      </c>
      <c r="C94" s="64" t="s">
        <v>513</v>
      </c>
      <c r="E94" s="69" t="s">
        <v>514</v>
      </c>
      <c r="F94" s="155">
        <v>429</v>
      </c>
      <c r="G94" s="155">
        <v>696</v>
      </c>
      <c r="H94" s="155">
        <f t="shared" si="2"/>
        <v>1125</v>
      </c>
      <c r="I94" s="155">
        <v>0</v>
      </c>
      <c r="J94" s="155">
        <v>0</v>
      </c>
      <c r="K94" s="155">
        <v>0</v>
      </c>
      <c r="L94" s="155">
        <v>0</v>
      </c>
      <c r="M94" s="156">
        <f t="shared" si="3"/>
        <v>1125</v>
      </c>
    </row>
    <row r="95" spans="2:13" ht="19.5" customHeight="1">
      <c r="B95" s="64" t="s">
        <v>515</v>
      </c>
      <c r="C95" s="64" t="s">
        <v>515</v>
      </c>
      <c r="E95" s="69" t="s">
        <v>516</v>
      </c>
      <c r="F95" s="155">
        <v>375</v>
      </c>
      <c r="G95" s="155">
        <v>625</v>
      </c>
      <c r="H95" s="155">
        <f t="shared" si="2"/>
        <v>1000</v>
      </c>
      <c r="I95" s="155">
        <v>0</v>
      </c>
      <c r="J95" s="155">
        <v>0</v>
      </c>
      <c r="K95" s="155">
        <v>0</v>
      </c>
      <c r="L95" s="155">
        <v>0</v>
      </c>
      <c r="M95" s="156">
        <f t="shared" si="3"/>
        <v>1000</v>
      </c>
    </row>
    <row r="96" spans="2:13" ht="19.5" customHeight="1">
      <c r="B96" s="64" t="s">
        <v>517</v>
      </c>
      <c r="C96" s="64" t="s">
        <v>517</v>
      </c>
      <c r="E96" s="69" t="s">
        <v>518</v>
      </c>
      <c r="F96" s="155">
        <v>371</v>
      </c>
      <c r="G96" s="155">
        <v>659</v>
      </c>
      <c r="H96" s="155">
        <f t="shared" si="2"/>
        <v>1030</v>
      </c>
      <c r="I96" s="155">
        <v>8</v>
      </c>
      <c r="J96" s="155">
        <v>0</v>
      </c>
      <c r="K96" s="155">
        <v>0</v>
      </c>
      <c r="L96" s="155">
        <v>0</v>
      </c>
      <c r="M96" s="156">
        <f t="shared" si="3"/>
        <v>1038</v>
      </c>
    </row>
    <row r="97" spans="2:13" ht="19.5" customHeight="1">
      <c r="B97" s="64" t="s">
        <v>519</v>
      </c>
      <c r="C97" s="64" t="s">
        <v>519</v>
      </c>
      <c r="E97" s="69" t="s">
        <v>520</v>
      </c>
      <c r="F97" s="155">
        <v>416</v>
      </c>
      <c r="G97" s="155">
        <v>639</v>
      </c>
      <c r="H97" s="155">
        <f t="shared" si="2"/>
        <v>1055</v>
      </c>
      <c r="I97" s="155">
        <v>1</v>
      </c>
      <c r="J97" s="155">
        <v>7</v>
      </c>
      <c r="K97" s="155">
        <v>0</v>
      </c>
      <c r="L97" s="155">
        <v>0</v>
      </c>
      <c r="M97" s="156">
        <f t="shared" si="3"/>
        <v>1063</v>
      </c>
    </row>
    <row r="98" spans="2:13" ht="19.5" customHeight="1">
      <c r="B98" s="64" t="s">
        <v>521</v>
      </c>
      <c r="C98" s="64" t="s">
        <v>521</v>
      </c>
      <c r="E98" s="69" t="s">
        <v>522</v>
      </c>
      <c r="F98" s="155">
        <v>413</v>
      </c>
      <c r="G98" s="155">
        <v>590</v>
      </c>
      <c r="H98" s="155">
        <f t="shared" si="2"/>
        <v>1003</v>
      </c>
      <c r="I98" s="155">
        <v>0</v>
      </c>
      <c r="J98" s="155">
        <v>30</v>
      </c>
      <c r="K98" s="155">
        <v>0</v>
      </c>
      <c r="L98" s="155">
        <v>0</v>
      </c>
      <c r="M98" s="156">
        <f t="shared" si="3"/>
        <v>1033</v>
      </c>
    </row>
    <row r="99" spans="2:13" ht="19.5" customHeight="1">
      <c r="B99" s="64" t="s">
        <v>523</v>
      </c>
      <c r="C99" s="64" t="s">
        <v>523</v>
      </c>
      <c r="E99" s="69" t="s">
        <v>524</v>
      </c>
      <c r="F99" s="155">
        <v>357</v>
      </c>
      <c r="G99" s="155">
        <v>590</v>
      </c>
      <c r="H99" s="155">
        <f t="shared" si="2"/>
        <v>947</v>
      </c>
      <c r="I99" s="155">
        <v>0</v>
      </c>
      <c r="J99" s="155">
        <v>0</v>
      </c>
      <c r="K99" s="155">
        <v>0</v>
      </c>
      <c r="L99" s="155">
        <v>0</v>
      </c>
      <c r="M99" s="156">
        <f t="shared" si="3"/>
        <v>947</v>
      </c>
    </row>
    <row r="100" spans="2:13" ht="19.5" customHeight="1">
      <c r="B100" s="64" t="s">
        <v>525</v>
      </c>
      <c r="C100" s="64" t="s">
        <v>525</v>
      </c>
      <c r="E100" s="69" t="s">
        <v>526</v>
      </c>
      <c r="F100" s="155">
        <v>316</v>
      </c>
      <c r="G100" s="155">
        <v>587</v>
      </c>
      <c r="H100" s="155">
        <f t="shared" si="2"/>
        <v>903</v>
      </c>
      <c r="I100" s="155">
        <v>5</v>
      </c>
      <c r="J100" s="155">
        <v>0</v>
      </c>
      <c r="K100" s="155">
        <v>0</v>
      </c>
      <c r="L100" s="155">
        <v>0</v>
      </c>
      <c r="M100" s="156">
        <f t="shared" si="3"/>
        <v>908</v>
      </c>
    </row>
    <row r="101" spans="2:13" ht="19.5" customHeight="1">
      <c r="B101" s="64" t="s">
        <v>527</v>
      </c>
      <c r="C101" s="64" t="s">
        <v>527</v>
      </c>
      <c r="E101" s="69" t="s">
        <v>528</v>
      </c>
      <c r="F101" s="155">
        <v>358</v>
      </c>
      <c r="G101" s="155">
        <v>596</v>
      </c>
      <c r="H101" s="155">
        <f t="shared" si="2"/>
        <v>954</v>
      </c>
      <c r="I101" s="155">
        <v>0</v>
      </c>
      <c r="J101" s="155">
        <v>0</v>
      </c>
      <c r="K101" s="155">
        <v>0</v>
      </c>
      <c r="L101" s="155">
        <v>21</v>
      </c>
      <c r="M101" s="156">
        <f t="shared" si="3"/>
        <v>975</v>
      </c>
    </row>
    <row r="102" spans="2:13" ht="19.5" customHeight="1">
      <c r="B102" s="64" t="s">
        <v>529</v>
      </c>
      <c r="C102" s="64" t="s">
        <v>529</v>
      </c>
      <c r="E102" s="69" t="s">
        <v>530</v>
      </c>
      <c r="F102" s="155">
        <v>308</v>
      </c>
      <c r="G102" s="155">
        <v>576</v>
      </c>
      <c r="H102" s="155">
        <f t="shared" si="2"/>
        <v>884</v>
      </c>
      <c r="I102" s="155">
        <v>7</v>
      </c>
      <c r="J102" s="155">
        <v>0</v>
      </c>
      <c r="K102" s="155">
        <v>0</v>
      </c>
      <c r="L102" s="155">
        <v>0</v>
      </c>
      <c r="M102" s="156">
        <f t="shared" si="3"/>
        <v>891</v>
      </c>
    </row>
    <row r="103" spans="2:13" ht="19.5" customHeight="1">
      <c r="B103" s="64" t="s">
        <v>531</v>
      </c>
      <c r="C103" s="64" t="s">
        <v>531</v>
      </c>
      <c r="E103" s="69" t="s">
        <v>532</v>
      </c>
      <c r="F103" s="155">
        <v>338</v>
      </c>
      <c r="G103" s="155">
        <v>654</v>
      </c>
      <c r="H103" s="155">
        <f t="shared" si="2"/>
        <v>992</v>
      </c>
      <c r="I103" s="155">
        <v>0</v>
      </c>
      <c r="J103" s="155">
        <v>0</v>
      </c>
      <c r="K103" s="155">
        <v>0</v>
      </c>
      <c r="L103" s="155">
        <v>0</v>
      </c>
      <c r="M103" s="156">
        <f t="shared" si="3"/>
        <v>992</v>
      </c>
    </row>
    <row r="104" spans="2:13" ht="19.5" customHeight="1">
      <c r="B104" s="64" t="s">
        <v>533</v>
      </c>
      <c r="C104" s="64" t="s">
        <v>533</v>
      </c>
      <c r="E104" s="69" t="s">
        <v>534</v>
      </c>
      <c r="F104" s="155">
        <v>321</v>
      </c>
      <c r="G104" s="155">
        <v>590</v>
      </c>
      <c r="H104" s="155">
        <f t="shared" si="2"/>
        <v>911</v>
      </c>
      <c r="I104" s="155">
        <v>0</v>
      </c>
      <c r="J104" s="155">
        <v>0</v>
      </c>
      <c r="K104" s="155">
        <v>0</v>
      </c>
      <c r="L104" s="155">
        <v>0</v>
      </c>
      <c r="M104" s="156">
        <f t="shared" si="3"/>
        <v>911</v>
      </c>
    </row>
    <row r="105" spans="2:13" ht="19.5" customHeight="1">
      <c r="B105" s="64" t="s">
        <v>535</v>
      </c>
      <c r="C105" s="64" t="s">
        <v>535</v>
      </c>
      <c r="E105" s="69" t="s">
        <v>536</v>
      </c>
      <c r="F105" s="155">
        <v>362</v>
      </c>
      <c r="G105" s="155">
        <v>638</v>
      </c>
      <c r="H105" s="155">
        <f t="shared" si="2"/>
        <v>1000</v>
      </c>
      <c r="I105" s="155">
        <v>0</v>
      </c>
      <c r="J105" s="155">
        <v>0</v>
      </c>
      <c r="K105" s="155">
        <v>0</v>
      </c>
      <c r="L105" s="155">
        <v>0</v>
      </c>
      <c r="M105" s="156">
        <f t="shared" si="3"/>
        <v>1000</v>
      </c>
    </row>
    <row r="106" spans="2:13" ht="19.5" customHeight="1">
      <c r="B106" s="64" t="s">
        <v>537</v>
      </c>
      <c r="C106" s="64" t="s">
        <v>537</v>
      </c>
      <c r="E106" s="69" t="s">
        <v>538</v>
      </c>
      <c r="F106" s="155">
        <v>349</v>
      </c>
      <c r="G106" s="155">
        <v>579</v>
      </c>
      <c r="H106" s="155">
        <f t="shared" si="2"/>
        <v>928</v>
      </c>
      <c r="I106" s="155">
        <v>1</v>
      </c>
      <c r="J106" s="155">
        <v>0</v>
      </c>
      <c r="K106" s="155">
        <v>0</v>
      </c>
      <c r="L106" s="155">
        <v>0</v>
      </c>
      <c r="M106" s="156">
        <f t="shared" si="3"/>
        <v>929</v>
      </c>
    </row>
    <row r="107" spans="2:13" ht="19.5" customHeight="1">
      <c r="B107" s="64" t="s">
        <v>539</v>
      </c>
      <c r="C107" s="64" t="s">
        <v>539</v>
      </c>
      <c r="E107" s="69" t="s">
        <v>540</v>
      </c>
      <c r="F107" s="155">
        <v>322</v>
      </c>
      <c r="G107" s="155">
        <v>583</v>
      </c>
      <c r="H107" s="155">
        <f t="shared" si="2"/>
        <v>905</v>
      </c>
      <c r="I107" s="155">
        <v>0</v>
      </c>
      <c r="J107" s="155">
        <v>0</v>
      </c>
      <c r="K107" s="155">
        <v>0</v>
      </c>
      <c r="L107" s="155">
        <v>0</v>
      </c>
      <c r="M107" s="156">
        <f t="shared" si="3"/>
        <v>905</v>
      </c>
    </row>
    <row r="108" spans="2:13" ht="19.5" customHeight="1">
      <c r="B108" s="64" t="s">
        <v>541</v>
      </c>
      <c r="C108" s="64" t="s">
        <v>541</v>
      </c>
      <c r="E108" s="69" t="s">
        <v>542</v>
      </c>
      <c r="F108" s="155">
        <v>307</v>
      </c>
      <c r="G108" s="155">
        <v>570</v>
      </c>
      <c r="H108" s="155">
        <f t="shared" si="2"/>
        <v>877</v>
      </c>
      <c r="I108" s="155">
        <v>2</v>
      </c>
      <c r="J108" s="155">
        <v>0</v>
      </c>
      <c r="K108" s="155">
        <v>0</v>
      </c>
      <c r="L108" s="155">
        <v>0</v>
      </c>
      <c r="M108" s="156">
        <f t="shared" si="3"/>
        <v>879</v>
      </c>
    </row>
    <row r="109" spans="2:13" ht="19.5" customHeight="1">
      <c r="B109" s="64" t="s">
        <v>543</v>
      </c>
      <c r="C109" s="64" t="s">
        <v>543</v>
      </c>
      <c r="E109" s="69" t="s">
        <v>544</v>
      </c>
      <c r="F109" s="155">
        <v>340</v>
      </c>
      <c r="G109" s="155">
        <v>580</v>
      </c>
      <c r="H109" s="155">
        <f t="shared" si="2"/>
        <v>920</v>
      </c>
      <c r="I109" s="155">
        <v>0</v>
      </c>
      <c r="J109" s="155">
        <v>0</v>
      </c>
      <c r="K109" s="155">
        <v>0</v>
      </c>
      <c r="L109" s="155">
        <v>0</v>
      </c>
      <c r="M109" s="156">
        <f t="shared" si="3"/>
        <v>920</v>
      </c>
    </row>
    <row r="110" spans="2:13" ht="19.5" customHeight="1">
      <c r="B110" s="64" t="s">
        <v>545</v>
      </c>
      <c r="C110" s="64" t="s">
        <v>545</v>
      </c>
      <c r="E110" s="69" t="s">
        <v>546</v>
      </c>
      <c r="F110" s="155">
        <v>425</v>
      </c>
      <c r="G110" s="155">
        <v>914</v>
      </c>
      <c r="H110" s="155">
        <f t="shared" si="2"/>
        <v>1339</v>
      </c>
      <c r="I110" s="155">
        <v>0</v>
      </c>
      <c r="J110" s="155">
        <v>0</v>
      </c>
      <c r="K110" s="155">
        <v>0</v>
      </c>
      <c r="L110" s="155">
        <v>0</v>
      </c>
      <c r="M110" s="156">
        <f t="shared" si="3"/>
        <v>1339</v>
      </c>
    </row>
    <row r="111" spans="2:13" ht="19.5" customHeight="1">
      <c r="B111" s="64" t="s">
        <v>997</v>
      </c>
      <c r="C111" s="64" t="s">
        <v>997</v>
      </c>
      <c r="E111" s="69" t="s">
        <v>998</v>
      </c>
      <c r="F111" s="155">
        <v>301</v>
      </c>
      <c r="G111" s="155">
        <v>565</v>
      </c>
      <c r="H111" s="155">
        <f t="shared" si="2"/>
        <v>866</v>
      </c>
      <c r="I111" s="155">
        <v>0</v>
      </c>
      <c r="J111" s="155">
        <v>0</v>
      </c>
      <c r="K111" s="155">
        <v>0</v>
      </c>
      <c r="L111" s="155">
        <v>0</v>
      </c>
      <c r="M111" s="156">
        <f t="shared" si="3"/>
        <v>866</v>
      </c>
    </row>
    <row r="112" spans="2:13" ht="19.5" customHeight="1">
      <c r="B112" s="64" t="s">
        <v>999</v>
      </c>
      <c r="C112" s="64" t="s">
        <v>999</v>
      </c>
      <c r="E112" s="69" t="s">
        <v>1000</v>
      </c>
      <c r="F112" s="155">
        <v>884</v>
      </c>
      <c r="G112" s="155">
        <v>1492</v>
      </c>
      <c r="H112" s="155">
        <f t="shared" si="2"/>
        <v>2376</v>
      </c>
      <c r="I112" s="155">
        <v>0</v>
      </c>
      <c r="J112" s="155">
        <v>0</v>
      </c>
      <c r="K112" s="155">
        <v>0</v>
      </c>
      <c r="L112" s="155">
        <v>0</v>
      </c>
      <c r="M112" s="156">
        <f t="shared" si="3"/>
        <v>2376</v>
      </c>
    </row>
    <row r="113" spans="2:13" ht="19.5" customHeight="1">
      <c r="B113" s="64" t="s">
        <v>1001</v>
      </c>
      <c r="C113" s="64" t="s">
        <v>1001</v>
      </c>
      <c r="E113" s="69" t="s">
        <v>1002</v>
      </c>
      <c r="F113" s="155">
        <v>366</v>
      </c>
      <c r="G113" s="155">
        <v>1033</v>
      </c>
      <c r="H113" s="155">
        <f t="shared" si="2"/>
        <v>1399</v>
      </c>
      <c r="I113" s="155">
        <v>0</v>
      </c>
      <c r="J113" s="155">
        <v>0</v>
      </c>
      <c r="K113" s="155">
        <v>0</v>
      </c>
      <c r="L113" s="155">
        <v>0</v>
      </c>
      <c r="M113" s="156">
        <f t="shared" si="3"/>
        <v>1399</v>
      </c>
    </row>
    <row r="114" spans="2:13" ht="19.5" customHeight="1">
      <c r="B114" s="64" t="s">
        <v>1003</v>
      </c>
      <c r="C114" s="64" t="s">
        <v>1003</v>
      </c>
      <c r="E114" s="69" t="s">
        <v>1004</v>
      </c>
      <c r="F114" s="155">
        <v>884</v>
      </c>
      <c r="G114" s="155">
        <v>1492</v>
      </c>
      <c r="H114" s="155">
        <f t="shared" si="2"/>
        <v>2376</v>
      </c>
      <c r="I114" s="155">
        <v>0</v>
      </c>
      <c r="J114" s="155">
        <v>0</v>
      </c>
      <c r="K114" s="155">
        <v>0</v>
      </c>
      <c r="L114" s="155">
        <v>0</v>
      </c>
      <c r="M114" s="156">
        <f t="shared" si="3"/>
        <v>2376</v>
      </c>
    </row>
    <row r="115" spans="2:13" ht="19.5" customHeight="1">
      <c r="B115" s="64" t="s">
        <v>1005</v>
      </c>
      <c r="C115" s="64" t="s">
        <v>1005</v>
      </c>
      <c r="E115" s="69" t="s">
        <v>1006</v>
      </c>
      <c r="F115" s="155">
        <v>884</v>
      </c>
      <c r="G115" s="155">
        <v>1492</v>
      </c>
      <c r="H115" s="155">
        <f t="shared" si="2"/>
        <v>2376</v>
      </c>
      <c r="I115" s="155">
        <v>0</v>
      </c>
      <c r="J115" s="155">
        <v>0</v>
      </c>
      <c r="K115" s="155">
        <v>0</v>
      </c>
      <c r="L115" s="155">
        <v>0</v>
      </c>
      <c r="M115" s="156">
        <f t="shared" si="3"/>
        <v>2376</v>
      </c>
    </row>
    <row r="116" spans="2:13" ht="19.5" customHeight="1">
      <c r="B116" s="64" t="s">
        <v>1007</v>
      </c>
      <c r="C116" s="64" t="s">
        <v>1007</v>
      </c>
      <c r="E116" s="69" t="s">
        <v>1008</v>
      </c>
      <c r="F116" s="155">
        <v>420</v>
      </c>
      <c r="G116" s="155">
        <v>857</v>
      </c>
      <c r="H116" s="155">
        <f t="shared" si="2"/>
        <v>1277</v>
      </c>
      <c r="I116" s="155">
        <v>0</v>
      </c>
      <c r="J116" s="155">
        <v>0</v>
      </c>
      <c r="K116" s="155">
        <v>0</v>
      </c>
      <c r="L116" s="155">
        <v>0</v>
      </c>
      <c r="M116" s="156">
        <f t="shared" si="3"/>
        <v>1277</v>
      </c>
    </row>
    <row r="117" spans="2:13" ht="19.5" customHeight="1">
      <c r="B117" s="64" t="s">
        <v>1009</v>
      </c>
      <c r="C117" s="64" t="s">
        <v>1009</v>
      </c>
      <c r="E117" s="69" t="s">
        <v>1010</v>
      </c>
      <c r="F117" s="155">
        <v>400</v>
      </c>
      <c r="G117" s="155">
        <v>857</v>
      </c>
      <c r="H117" s="155">
        <f t="shared" si="2"/>
        <v>1257</v>
      </c>
      <c r="I117" s="155">
        <v>0</v>
      </c>
      <c r="J117" s="155">
        <v>0</v>
      </c>
      <c r="K117" s="155">
        <v>0</v>
      </c>
      <c r="L117" s="155">
        <v>0</v>
      </c>
      <c r="M117" s="156">
        <f t="shared" si="3"/>
        <v>1257</v>
      </c>
    </row>
    <row r="118" spans="2:13" ht="19.5" customHeight="1">
      <c r="B118" s="64" t="s">
        <v>1011</v>
      </c>
      <c r="C118" s="64" t="s">
        <v>1011</v>
      </c>
      <c r="E118" s="69" t="s">
        <v>1012</v>
      </c>
      <c r="F118" s="155">
        <v>400</v>
      </c>
      <c r="G118" s="155">
        <v>1150</v>
      </c>
      <c r="H118" s="155">
        <f t="shared" si="2"/>
        <v>1550</v>
      </c>
      <c r="I118" s="155">
        <v>0</v>
      </c>
      <c r="J118" s="155">
        <v>0</v>
      </c>
      <c r="K118" s="155">
        <v>0</v>
      </c>
      <c r="L118" s="155">
        <v>0</v>
      </c>
      <c r="M118" s="156">
        <f t="shared" si="3"/>
        <v>1550</v>
      </c>
    </row>
    <row r="119" spans="2:13" ht="19.5" customHeight="1">
      <c r="B119" s="64" t="s">
        <v>547</v>
      </c>
      <c r="C119" s="64" t="s">
        <v>547</v>
      </c>
      <c r="E119" s="69" t="s">
        <v>1013</v>
      </c>
      <c r="F119" s="155">
        <v>260</v>
      </c>
      <c r="G119" s="155">
        <v>0</v>
      </c>
      <c r="H119" s="155">
        <f t="shared" si="2"/>
        <v>260</v>
      </c>
      <c r="I119" s="155">
        <v>51</v>
      </c>
      <c r="J119" s="155">
        <v>0</v>
      </c>
      <c r="K119" s="155">
        <v>0</v>
      </c>
      <c r="L119" s="155">
        <v>0</v>
      </c>
      <c r="M119" s="156">
        <f t="shared" si="3"/>
        <v>311</v>
      </c>
    </row>
    <row r="120" spans="5:13" ht="19.5" customHeight="1" hidden="1">
      <c r="E120" s="69" t="s">
        <v>232</v>
      </c>
      <c r="F120" s="155" t="s">
        <v>232</v>
      </c>
      <c r="G120" s="155" t="s">
        <v>232</v>
      </c>
      <c r="H120" s="155" t="s">
        <v>232</v>
      </c>
      <c r="I120" s="155" t="s">
        <v>232</v>
      </c>
      <c r="J120" s="155" t="s">
        <v>232</v>
      </c>
      <c r="K120" s="155" t="s">
        <v>232</v>
      </c>
      <c r="L120" s="155" t="s">
        <v>232</v>
      </c>
      <c r="M120" s="156" t="s">
        <v>232</v>
      </c>
    </row>
    <row r="121" spans="5:13" ht="19.5" customHeight="1">
      <c r="E121" s="72" t="s">
        <v>18</v>
      </c>
      <c r="F121" s="156">
        <f>SUM(F16:F120)</f>
        <v>137091</v>
      </c>
      <c r="G121" s="156">
        <f>SUM($G$16:$G$120)</f>
        <v>164248</v>
      </c>
      <c r="H121" s="156">
        <f>SUM(H16:H120)</f>
        <v>301339</v>
      </c>
      <c r="I121" s="156">
        <f>SUM($I$16:$I$120)</f>
        <v>6666</v>
      </c>
      <c r="J121" s="156">
        <f>SUM($J$16:$J$120)</f>
        <v>3784</v>
      </c>
      <c r="K121" s="156">
        <f>SUM($K$16:$K$120)</f>
        <v>629</v>
      </c>
      <c r="L121" s="156">
        <f>SUM($L$16:$L$120)</f>
        <v>546</v>
      </c>
      <c r="M121" s="156">
        <f>SUM($M$16:$M$120)</f>
        <v>312964</v>
      </c>
    </row>
    <row r="122" ht="11.25" customHeight="1"/>
    <row r="123" ht="11.25" customHeight="1">
      <c r="E123" s="17" t="s">
        <v>74</v>
      </c>
    </row>
    <row r="124" ht="11.25" customHeight="1">
      <c r="E124" s="2" t="s">
        <v>549</v>
      </c>
    </row>
    <row r="125" ht="11.25" customHeight="1">
      <c r="E125" s="17" t="s">
        <v>996</v>
      </c>
    </row>
    <row r="126" ht="11.25" customHeight="1">
      <c r="E126" s="2" t="s">
        <v>208</v>
      </c>
    </row>
    <row r="127" spans="5:14" ht="26.25" customHeight="1">
      <c r="E127" s="185" t="s">
        <v>991</v>
      </c>
      <c r="F127" s="185"/>
      <c r="G127" s="185"/>
      <c r="H127" s="185"/>
      <c r="I127" s="185"/>
      <c r="J127" s="185"/>
      <c r="K127" s="185"/>
      <c r="L127" s="185"/>
      <c r="M127" s="185"/>
      <c r="N127" s="186"/>
    </row>
  </sheetData>
  <sheetProtection/>
  <mergeCells count="6">
    <mergeCell ref="E8:M8"/>
    <mergeCell ref="E9:M9"/>
    <mergeCell ref="E10:M10"/>
    <mergeCell ref="E12:G12"/>
    <mergeCell ref="E13:G13"/>
    <mergeCell ref="E127:M12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27"/>
  <sheetViews>
    <sheetView zoomScalePageLayoutView="0" workbookViewId="0" topLeftCell="E8">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t="s">
        <v>694</v>
      </c>
      <c r="G4" s="158" t="s">
        <v>694</v>
      </c>
      <c r="H4" s="158" t="s">
        <v>694</v>
      </c>
      <c r="I4" s="158" t="s">
        <v>694</v>
      </c>
      <c r="J4" s="158" t="s">
        <v>694</v>
      </c>
      <c r="K4" s="158" t="s">
        <v>694</v>
      </c>
      <c r="L4" s="158" t="s">
        <v>694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629</v>
      </c>
      <c r="F12" s="175" t="s">
        <v>232</v>
      </c>
      <c r="G12" s="67"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630</v>
      </c>
      <c r="C15" s="64" t="s">
        <v>630</v>
      </c>
      <c r="E15" s="69" t="s">
        <v>631</v>
      </c>
      <c r="F15" s="155">
        <v>156</v>
      </c>
      <c r="G15" s="155">
        <v>0</v>
      </c>
      <c r="H15" s="155">
        <f aca="true" t="shared" si="0" ref="H15:H20">F15+G15</f>
        <v>156</v>
      </c>
      <c r="I15" s="155">
        <v>10</v>
      </c>
      <c r="J15" s="155">
        <v>278</v>
      </c>
      <c r="K15" s="155">
        <v>26</v>
      </c>
      <c r="L15" s="155">
        <v>0</v>
      </c>
      <c r="M15" s="156">
        <f aca="true" t="shared" si="1" ref="M15:M20">H15+I15+J15+K15+L15</f>
        <v>470</v>
      </c>
    </row>
    <row r="16" spans="2:13" ht="19.5" customHeight="1">
      <c r="B16" s="64" t="s">
        <v>632</v>
      </c>
      <c r="C16" s="64" t="s">
        <v>632</v>
      </c>
      <c r="E16" s="69" t="s">
        <v>633</v>
      </c>
      <c r="F16" s="155">
        <v>4458</v>
      </c>
      <c r="G16" s="155">
        <v>0</v>
      </c>
      <c r="H16" s="155">
        <f t="shared" si="0"/>
        <v>4458</v>
      </c>
      <c r="I16" s="155">
        <v>37</v>
      </c>
      <c r="J16" s="155">
        <v>525</v>
      </c>
      <c r="K16" s="155">
        <v>82</v>
      </c>
      <c r="L16" s="155">
        <v>0</v>
      </c>
      <c r="M16" s="156">
        <f t="shared" si="1"/>
        <v>5102</v>
      </c>
    </row>
    <row r="17" spans="2:13" ht="19.5" customHeight="1">
      <c r="B17" s="64" t="s">
        <v>634</v>
      </c>
      <c r="C17" s="64" t="s">
        <v>634</v>
      </c>
      <c r="E17" s="69" t="s">
        <v>635</v>
      </c>
      <c r="F17" s="155">
        <v>964</v>
      </c>
      <c r="G17" s="155">
        <v>0</v>
      </c>
      <c r="H17" s="155">
        <f t="shared" si="0"/>
        <v>964</v>
      </c>
      <c r="I17" s="155">
        <v>0</v>
      </c>
      <c r="J17" s="155">
        <v>0</v>
      </c>
      <c r="K17" s="155">
        <v>0</v>
      </c>
      <c r="L17" s="155">
        <v>0</v>
      </c>
      <c r="M17" s="156">
        <f t="shared" si="1"/>
        <v>964</v>
      </c>
    </row>
    <row r="18" spans="2:13" ht="19.5" customHeight="1">
      <c r="B18" s="64" t="s">
        <v>636</v>
      </c>
      <c r="C18" s="64" t="s">
        <v>636</v>
      </c>
      <c r="E18" s="69" t="s">
        <v>637</v>
      </c>
      <c r="F18" s="155">
        <v>32</v>
      </c>
      <c r="G18" s="155">
        <v>0</v>
      </c>
      <c r="H18" s="155">
        <f t="shared" si="0"/>
        <v>32</v>
      </c>
      <c r="I18" s="155">
        <v>0</v>
      </c>
      <c r="J18" s="155">
        <v>0</v>
      </c>
      <c r="K18" s="155">
        <v>0</v>
      </c>
      <c r="L18" s="155">
        <v>0</v>
      </c>
      <c r="M18" s="156">
        <f t="shared" si="1"/>
        <v>32</v>
      </c>
    </row>
    <row r="19" spans="2:13" ht="19.5" customHeight="1">
      <c r="B19" s="64" t="s">
        <v>638</v>
      </c>
      <c r="C19" s="64" t="s">
        <v>638</v>
      </c>
      <c r="E19" s="69" t="s">
        <v>639</v>
      </c>
      <c r="F19" s="155">
        <v>1392</v>
      </c>
      <c r="G19" s="155">
        <v>0</v>
      </c>
      <c r="H19" s="155">
        <f t="shared" si="0"/>
        <v>1392</v>
      </c>
      <c r="I19" s="155">
        <v>8</v>
      </c>
      <c r="J19" s="155">
        <v>1156</v>
      </c>
      <c r="K19" s="155">
        <v>0</v>
      </c>
      <c r="L19" s="155">
        <v>0</v>
      </c>
      <c r="M19" s="156">
        <f t="shared" si="1"/>
        <v>2556</v>
      </c>
    </row>
    <row r="20" spans="2:13" ht="19.5" customHeight="1">
      <c r="B20" s="64" t="s">
        <v>640</v>
      </c>
      <c r="C20" s="64" t="s">
        <v>640</v>
      </c>
      <c r="E20" s="69" t="s">
        <v>641</v>
      </c>
      <c r="F20" s="155">
        <v>401</v>
      </c>
      <c r="G20" s="155">
        <v>0</v>
      </c>
      <c r="H20" s="155">
        <f t="shared" si="0"/>
        <v>401</v>
      </c>
      <c r="I20" s="155">
        <v>608</v>
      </c>
      <c r="J20" s="155">
        <v>0</v>
      </c>
      <c r="K20" s="155">
        <v>0</v>
      </c>
      <c r="L20" s="155">
        <v>0</v>
      </c>
      <c r="M20" s="156">
        <f t="shared" si="1"/>
        <v>1009</v>
      </c>
    </row>
    <row r="21" spans="5:13" ht="19.5" customHeight="1" hidden="1">
      <c r="E21" s="69" t="s">
        <v>232</v>
      </c>
      <c r="F21" s="155" t="s">
        <v>232</v>
      </c>
      <c r="G21" s="155" t="s">
        <v>232</v>
      </c>
      <c r="H21" s="155" t="s">
        <v>232</v>
      </c>
      <c r="I21" s="155" t="s">
        <v>232</v>
      </c>
      <c r="J21" s="155" t="s">
        <v>232</v>
      </c>
      <c r="K21" s="155" t="s">
        <v>232</v>
      </c>
      <c r="L21" s="155" t="s">
        <v>232</v>
      </c>
      <c r="M21" s="156" t="s">
        <v>232</v>
      </c>
    </row>
    <row r="22" spans="5:13" ht="19.5" customHeight="1">
      <c r="E22" s="72" t="s">
        <v>18</v>
      </c>
      <c r="F22" s="156">
        <f>SUM(F15:F21)</f>
        <v>7403</v>
      </c>
      <c r="G22" s="156">
        <f>SUM($G$15:$G$21)</f>
        <v>0</v>
      </c>
      <c r="H22" s="156">
        <f>SUM(H15:H21)</f>
        <v>7403</v>
      </c>
      <c r="I22" s="156">
        <f>SUM($I$15:$I$21)</f>
        <v>663</v>
      </c>
      <c r="J22" s="156">
        <f>SUM($J$15:$J$21)</f>
        <v>1959</v>
      </c>
      <c r="K22" s="156">
        <f>SUM($K$15:$K$21)</f>
        <v>108</v>
      </c>
      <c r="L22" s="156">
        <f>SUM($L$15:$L$21)</f>
        <v>0</v>
      </c>
      <c r="M22" s="156">
        <f>SUM($M$15:$M$21)</f>
        <v>10133</v>
      </c>
    </row>
    <row r="23" ht="11.25" customHeight="1"/>
    <row r="24" ht="11.25" customHeight="1">
      <c r="E24" s="17" t="s">
        <v>74</v>
      </c>
    </row>
    <row r="25" ht="11.25" customHeight="1">
      <c r="E25" s="17" t="s">
        <v>990</v>
      </c>
    </row>
    <row r="26" ht="11.25" customHeight="1">
      <c r="E26" s="2" t="s">
        <v>201</v>
      </c>
    </row>
    <row r="27" spans="5:14" ht="26.25" customHeight="1">
      <c r="E27" s="185" t="s">
        <v>991</v>
      </c>
      <c r="F27" s="185"/>
      <c r="G27" s="185"/>
      <c r="H27" s="185"/>
      <c r="I27" s="185"/>
      <c r="J27" s="185"/>
      <c r="K27" s="185"/>
      <c r="L27" s="185"/>
      <c r="M27" s="185"/>
      <c r="N27" s="186"/>
    </row>
  </sheetData>
  <sheetProtection/>
  <mergeCells count="5">
    <mergeCell ref="E8:M8"/>
    <mergeCell ref="E9:M9"/>
    <mergeCell ref="E10:M10"/>
    <mergeCell ref="E12:F12"/>
    <mergeCell ref="E27:M2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1"/>
    </sheetView>
  </sheetViews>
  <sheetFormatPr defaultColWidth="9.00390625" defaultRowHeight="12.75"/>
  <cols>
    <col min="1" max="1" width="40.75390625" style="0" bestFit="1" customWidth="1"/>
    <col min="2" max="9" width="14.75390625" style="0" bestFit="1" customWidth="1"/>
  </cols>
  <sheetData>
    <row r="1" spans="1:9" ht="12.75">
      <c r="A1" s="174"/>
      <c r="B1" s="174"/>
      <c r="C1" s="174"/>
      <c r="D1" s="174"/>
      <c r="E1" s="174"/>
      <c r="F1" s="174"/>
      <c r="G1" s="174"/>
      <c r="H1" s="174"/>
      <c r="I1" s="174"/>
    </row>
    <row r="2" spans="1:9" ht="12.75">
      <c r="A2" s="174" t="s">
        <v>0</v>
      </c>
      <c r="B2" s="174" t="s">
        <v>232</v>
      </c>
      <c r="C2" s="174" t="s">
        <v>232</v>
      </c>
      <c r="D2" s="174" t="s">
        <v>232</v>
      </c>
      <c r="E2" s="174" t="s">
        <v>232</v>
      </c>
      <c r="F2" s="174" t="s">
        <v>232</v>
      </c>
      <c r="G2" s="174" t="s">
        <v>232</v>
      </c>
      <c r="H2" s="174" t="s">
        <v>232</v>
      </c>
      <c r="I2" s="174" t="s">
        <v>232</v>
      </c>
    </row>
    <row r="3" spans="1:9" ht="12.75">
      <c r="A3" s="174"/>
      <c r="B3" s="174"/>
      <c r="C3" s="174"/>
      <c r="D3" s="174"/>
      <c r="E3" s="174"/>
      <c r="F3" s="174"/>
      <c r="G3" s="174"/>
      <c r="H3" s="174"/>
      <c r="I3" s="174"/>
    </row>
    <row r="4" spans="1:9" ht="12.75">
      <c r="A4" s="64"/>
      <c r="B4" s="64"/>
      <c r="C4" s="64"/>
      <c r="D4" s="64"/>
      <c r="E4" s="64"/>
      <c r="F4" s="64"/>
      <c r="G4" s="64"/>
      <c r="H4" s="64"/>
      <c r="I4" s="64"/>
    </row>
    <row r="5" spans="1:9" ht="12.75">
      <c r="A5" s="66" t="s">
        <v>612</v>
      </c>
      <c r="B5" s="67" t="s">
        <v>232</v>
      </c>
      <c r="C5" s="67" t="s">
        <v>232</v>
      </c>
      <c r="D5" s="67" t="s">
        <v>232</v>
      </c>
      <c r="E5" s="64"/>
      <c r="F5" s="64"/>
      <c r="G5" s="64"/>
      <c r="H5" s="64"/>
      <c r="I5" s="64"/>
    </row>
    <row r="6" spans="1:9" ht="12.75">
      <c r="A6" s="64"/>
      <c r="B6" s="64"/>
      <c r="C6" s="64"/>
      <c r="D6" s="64"/>
      <c r="E6" s="64"/>
      <c r="F6" s="64"/>
      <c r="G6" s="64"/>
      <c r="H6" s="64"/>
      <c r="I6" s="64"/>
    </row>
    <row r="7" spans="1:9" ht="31.5">
      <c r="A7" s="68" t="s">
        <v>235</v>
      </c>
      <c r="B7" s="68" t="s">
        <v>236</v>
      </c>
      <c r="C7" s="68" t="s">
        <v>355</v>
      </c>
      <c r="D7" s="68" t="s">
        <v>356</v>
      </c>
      <c r="E7" s="68" t="s">
        <v>240</v>
      </c>
      <c r="F7" s="68" t="s">
        <v>241</v>
      </c>
      <c r="G7" s="68" t="s">
        <v>242</v>
      </c>
      <c r="H7" s="68" t="s">
        <v>243</v>
      </c>
      <c r="I7" s="68" t="s">
        <v>207</v>
      </c>
    </row>
    <row r="8" spans="1:9" ht="12.75">
      <c r="A8" s="69" t="s">
        <v>614</v>
      </c>
      <c r="B8" s="155">
        <v>662</v>
      </c>
      <c r="C8" s="155">
        <v>0</v>
      </c>
      <c r="D8" s="155">
        <f aca="true" t="shared" si="0" ref="D8:D15">B8+C8</f>
        <v>662</v>
      </c>
      <c r="E8" s="155">
        <v>662</v>
      </c>
      <c r="F8" s="155">
        <v>0</v>
      </c>
      <c r="G8" s="155">
        <v>0</v>
      </c>
      <c r="H8" s="155">
        <v>0</v>
      </c>
      <c r="I8" s="156">
        <f aca="true" t="shared" si="1" ref="I8:I15">D8+E8+F8+G8+H8</f>
        <v>1324</v>
      </c>
    </row>
    <row r="9" spans="1:9" ht="12.75">
      <c r="A9" s="69" t="s">
        <v>616</v>
      </c>
      <c r="B9" s="155">
        <v>812</v>
      </c>
      <c r="C9" s="155">
        <v>0</v>
      </c>
      <c r="D9" s="155">
        <f t="shared" si="0"/>
        <v>812</v>
      </c>
      <c r="E9" s="155">
        <v>778</v>
      </c>
      <c r="F9" s="155">
        <v>0</v>
      </c>
      <c r="G9" s="155">
        <v>0</v>
      </c>
      <c r="H9" s="155">
        <v>0</v>
      </c>
      <c r="I9" s="156">
        <f t="shared" si="1"/>
        <v>1590</v>
      </c>
    </row>
    <row r="10" spans="1:9" ht="12.75">
      <c r="A10" s="69" t="s">
        <v>618</v>
      </c>
      <c r="B10" s="155">
        <v>875</v>
      </c>
      <c r="C10" s="155">
        <v>0</v>
      </c>
      <c r="D10" s="155">
        <f t="shared" si="0"/>
        <v>875</v>
      </c>
      <c r="E10" s="155">
        <v>10</v>
      </c>
      <c r="F10" s="155">
        <v>0</v>
      </c>
      <c r="G10" s="155">
        <v>0</v>
      </c>
      <c r="H10" s="155">
        <v>0</v>
      </c>
      <c r="I10" s="156">
        <f t="shared" si="1"/>
        <v>885</v>
      </c>
    </row>
    <row r="11" spans="1:9" ht="22.5">
      <c r="A11" s="69" t="s">
        <v>620</v>
      </c>
      <c r="B11" s="155">
        <v>851</v>
      </c>
      <c r="C11" s="155">
        <v>0</v>
      </c>
      <c r="D11" s="155">
        <f t="shared" si="0"/>
        <v>851</v>
      </c>
      <c r="E11" s="155">
        <v>696</v>
      </c>
      <c r="F11" s="155">
        <v>0</v>
      </c>
      <c r="G11" s="155">
        <v>0</v>
      </c>
      <c r="H11" s="155">
        <v>0</v>
      </c>
      <c r="I11" s="156">
        <f t="shared" si="1"/>
        <v>1547</v>
      </c>
    </row>
    <row r="12" spans="1:9" ht="12.75">
      <c r="A12" s="69" t="s">
        <v>622</v>
      </c>
      <c r="B12" s="155">
        <v>750</v>
      </c>
      <c r="C12" s="155">
        <v>0</v>
      </c>
      <c r="D12" s="155">
        <f t="shared" si="0"/>
        <v>750</v>
      </c>
      <c r="E12" s="155">
        <v>750</v>
      </c>
      <c r="F12" s="155">
        <v>0</v>
      </c>
      <c r="G12" s="155">
        <v>0</v>
      </c>
      <c r="H12" s="155">
        <v>0</v>
      </c>
      <c r="I12" s="156">
        <f t="shared" si="1"/>
        <v>1500</v>
      </c>
    </row>
    <row r="13" spans="1:9" ht="12.75">
      <c r="A13" s="69" t="s">
        <v>624</v>
      </c>
      <c r="B13" s="155">
        <v>0</v>
      </c>
      <c r="C13" s="155">
        <v>0</v>
      </c>
      <c r="D13" s="155">
        <f t="shared" si="0"/>
        <v>0</v>
      </c>
      <c r="E13" s="155">
        <v>376</v>
      </c>
      <c r="F13" s="155">
        <v>0</v>
      </c>
      <c r="G13" s="155">
        <v>0</v>
      </c>
      <c r="H13" s="155">
        <v>0</v>
      </c>
      <c r="I13" s="156">
        <f t="shared" si="1"/>
        <v>376</v>
      </c>
    </row>
    <row r="14" spans="1:9" ht="12.75">
      <c r="A14" s="69" t="s">
        <v>626</v>
      </c>
      <c r="B14" s="155">
        <v>515</v>
      </c>
      <c r="C14" s="155">
        <v>0</v>
      </c>
      <c r="D14" s="155">
        <f t="shared" si="0"/>
        <v>515</v>
      </c>
      <c r="E14" s="155">
        <v>515</v>
      </c>
      <c r="F14" s="155">
        <v>0</v>
      </c>
      <c r="G14" s="155">
        <v>0</v>
      </c>
      <c r="H14" s="155">
        <v>0</v>
      </c>
      <c r="I14" s="156">
        <f t="shared" si="1"/>
        <v>1030</v>
      </c>
    </row>
    <row r="15" spans="1:9" ht="22.5">
      <c r="A15" s="69" t="s">
        <v>939</v>
      </c>
      <c r="B15" s="155">
        <v>322</v>
      </c>
      <c r="C15" s="155">
        <v>0</v>
      </c>
      <c r="D15" s="155">
        <f t="shared" si="0"/>
        <v>322</v>
      </c>
      <c r="E15" s="155">
        <v>322</v>
      </c>
      <c r="F15" s="155">
        <v>0</v>
      </c>
      <c r="G15" s="155">
        <v>0</v>
      </c>
      <c r="H15" s="155">
        <v>0</v>
      </c>
      <c r="I15" s="156">
        <f t="shared" si="1"/>
        <v>644</v>
      </c>
    </row>
    <row r="16" spans="1:9" ht="12.75">
      <c r="A16" s="69" t="s">
        <v>232</v>
      </c>
      <c r="B16" s="155" t="s">
        <v>232</v>
      </c>
      <c r="C16" s="155" t="s">
        <v>232</v>
      </c>
      <c r="D16" s="155" t="s">
        <v>232</v>
      </c>
      <c r="E16" s="155" t="s">
        <v>232</v>
      </c>
      <c r="F16" s="155" t="s">
        <v>232</v>
      </c>
      <c r="G16" s="155" t="s">
        <v>232</v>
      </c>
      <c r="H16" s="155" t="s">
        <v>232</v>
      </c>
      <c r="I16" s="156" t="s">
        <v>232</v>
      </c>
    </row>
    <row r="17" spans="1:9" ht="12.75">
      <c r="A17" s="72" t="s">
        <v>18</v>
      </c>
      <c r="B17" s="156">
        <f>SUM(B8:B16)</f>
        <v>4787</v>
      </c>
      <c r="C17" s="156">
        <f>SUM($G$15:$G$23)</f>
        <v>0</v>
      </c>
      <c r="D17" s="156">
        <f>SUM(D8:D16)</f>
        <v>4787</v>
      </c>
      <c r="E17" s="156">
        <f>SUM($I$15:$I$23)</f>
        <v>644</v>
      </c>
      <c r="F17" s="156">
        <f>SUM($J$15:$J$23)</f>
        <v>0</v>
      </c>
      <c r="G17" s="156">
        <f>SUM($K$15:$K$23)</f>
        <v>0</v>
      </c>
      <c r="H17" s="156">
        <f>SUM($L$15:$L$23)</f>
        <v>0</v>
      </c>
      <c r="I17" s="156">
        <f>SUM($M$15:$M$23)</f>
        <v>0</v>
      </c>
    </row>
    <row r="18" spans="1:9" ht="12.75">
      <c r="A18" s="64"/>
      <c r="B18" s="64"/>
      <c r="C18" s="64"/>
      <c r="D18" s="64"/>
      <c r="E18" s="64"/>
      <c r="F18" s="64"/>
      <c r="G18" s="64"/>
      <c r="H18" s="64"/>
      <c r="I18" s="64"/>
    </row>
    <row r="19" spans="1:9" ht="12.75">
      <c r="A19" s="17" t="s">
        <v>74</v>
      </c>
      <c r="B19" s="64"/>
      <c r="C19" s="64"/>
      <c r="D19" s="64"/>
      <c r="E19" s="64"/>
      <c r="F19" s="64"/>
      <c r="G19" s="64"/>
      <c r="H19" s="64"/>
      <c r="I19" s="64"/>
    </row>
    <row r="20" spans="1:9" ht="12.75">
      <c r="A20" s="17" t="s">
        <v>990</v>
      </c>
      <c r="B20" s="64"/>
      <c r="C20" s="64"/>
      <c r="D20" s="64"/>
      <c r="E20" s="64"/>
      <c r="F20" s="64"/>
      <c r="G20" s="64"/>
      <c r="H20" s="64"/>
      <c r="I20" s="64"/>
    </row>
    <row r="21" spans="1:9" ht="12.75">
      <c r="A21" s="2" t="s">
        <v>201</v>
      </c>
      <c r="B21" s="64"/>
      <c r="C21" s="64"/>
      <c r="D21" s="64"/>
      <c r="E21" s="64"/>
      <c r="F21" s="64"/>
      <c r="G21" s="64"/>
      <c r="H21" s="64"/>
      <c r="I21" s="64"/>
    </row>
    <row r="22" spans="1:9" ht="12.75">
      <c r="A22" s="185" t="s">
        <v>991</v>
      </c>
      <c r="B22" s="185"/>
      <c r="C22" s="185"/>
      <c r="D22" s="185"/>
      <c r="E22" s="185"/>
      <c r="F22" s="185"/>
      <c r="G22" s="185"/>
      <c r="H22" s="185"/>
      <c r="I22" s="185"/>
    </row>
  </sheetData>
  <sheetProtection/>
  <mergeCells count="4">
    <mergeCell ref="A1:I1"/>
    <mergeCell ref="A2:I2"/>
    <mergeCell ref="A3:I3"/>
    <mergeCell ref="A22:I2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23"/>
  <sheetViews>
    <sheetView zoomScalePageLayoutView="0" workbookViewId="0" topLeftCell="E8">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customHeight="1"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customHeight="1"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11.25" customHeight="1"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customHeight="1" hidden="1">
      <c r="D4" s="158" t="s">
        <v>693</v>
      </c>
      <c r="E4" s="158" t="s">
        <v>232</v>
      </c>
      <c r="F4" s="158" t="s">
        <v>694</v>
      </c>
      <c r="G4" s="158" t="s">
        <v>694</v>
      </c>
      <c r="H4" s="158" t="s">
        <v>694</v>
      </c>
      <c r="I4" s="158" t="s">
        <v>694</v>
      </c>
      <c r="J4" s="158" t="s">
        <v>694</v>
      </c>
      <c r="K4" s="158" t="s">
        <v>694</v>
      </c>
      <c r="L4" s="158" t="s">
        <v>694</v>
      </c>
      <c r="M4" s="158" t="s">
        <v>232</v>
      </c>
    </row>
    <row r="5" spans="4:13" ht="11.25" customHeight="1" hidden="1">
      <c r="D5" s="158" t="s">
        <v>695</v>
      </c>
      <c r="E5" s="158" t="s">
        <v>232</v>
      </c>
      <c r="F5" s="158">
        <v>1</v>
      </c>
      <c r="G5" s="158">
        <v>3</v>
      </c>
      <c r="H5" s="158" t="s">
        <v>232</v>
      </c>
      <c r="I5" s="158" t="s">
        <v>232</v>
      </c>
      <c r="J5" s="158" t="s">
        <v>232</v>
      </c>
      <c r="K5" s="158" t="s">
        <v>232</v>
      </c>
      <c r="L5" s="158" t="s">
        <v>232</v>
      </c>
      <c r="M5" s="158" t="s">
        <v>232</v>
      </c>
    </row>
    <row r="6" spans="4:13" ht="12.75" customHeight="1" hidden="1">
      <c r="D6" s="157" t="s">
        <v>232</v>
      </c>
      <c r="E6" s="157" t="s">
        <v>232</v>
      </c>
      <c r="F6" s="157" t="s">
        <v>232</v>
      </c>
      <c r="G6" s="157" t="s">
        <v>232</v>
      </c>
      <c r="H6" s="157" t="s">
        <v>232</v>
      </c>
      <c r="I6" s="157" t="s">
        <v>232</v>
      </c>
      <c r="J6" s="157" t="s">
        <v>232</v>
      </c>
      <c r="K6" s="157" t="s">
        <v>232</v>
      </c>
      <c r="L6" s="157" t="s">
        <v>232</v>
      </c>
      <c r="M6" s="157" t="s">
        <v>232</v>
      </c>
    </row>
    <row r="7" spans="4:13" ht="12.75" customHeight="1"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66" t="s">
        <v>642</v>
      </c>
      <c r="F12" s="67" t="s">
        <v>232</v>
      </c>
      <c r="G12" s="67"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649</v>
      </c>
      <c r="C15" s="64" t="s">
        <v>649</v>
      </c>
      <c r="E15" s="69" t="s">
        <v>650</v>
      </c>
      <c r="F15" s="155">
        <v>3380</v>
      </c>
      <c r="G15" s="155">
        <v>0</v>
      </c>
      <c r="H15" s="155">
        <f>F15+G15</f>
        <v>3380</v>
      </c>
      <c r="I15" s="155">
        <v>829</v>
      </c>
      <c r="J15" s="155">
        <v>0</v>
      </c>
      <c r="K15" s="155">
        <v>0</v>
      </c>
      <c r="L15" s="155">
        <v>0</v>
      </c>
      <c r="M15" s="156">
        <f>H15+I15+J15+K15+L15</f>
        <v>4209</v>
      </c>
    </row>
    <row r="16" spans="2:13" ht="19.5" customHeight="1">
      <c r="B16" s="64" t="s">
        <v>651</v>
      </c>
      <c r="C16" s="64" t="s">
        <v>651</v>
      </c>
      <c r="E16" s="69" t="s">
        <v>652</v>
      </c>
      <c r="F16" s="155">
        <v>33623</v>
      </c>
      <c r="G16" s="155">
        <v>0</v>
      </c>
      <c r="H16" s="155">
        <f>F16+G16</f>
        <v>33623</v>
      </c>
      <c r="I16" s="155">
        <v>1177</v>
      </c>
      <c r="J16" s="155">
        <v>161</v>
      </c>
      <c r="K16" s="155">
        <v>0</v>
      </c>
      <c r="L16" s="155">
        <v>0</v>
      </c>
      <c r="M16" s="156">
        <f>H16+I16+J16+K16+L16</f>
        <v>34961</v>
      </c>
    </row>
    <row r="17" spans="5:13" ht="19.5" customHeight="1" hidden="1">
      <c r="E17" s="69" t="s">
        <v>232</v>
      </c>
      <c r="F17" s="155" t="s">
        <v>232</v>
      </c>
      <c r="G17" s="155" t="s">
        <v>232</v>
      </c>
      <c r="H17" s="155" t="s">
        <v>232</v>
      </c>
      <c r="I17" s="155" t="s">
        <v>232</v>
      </c>
      <c r="J17" s="155" t="s">
        <v>232</v>
      </c>
      <c r="K17" s="155" t="s">
        <v>232</v>
      </c>
      <c r="L17" s="155" t="s">
        <v>232</v>
      </c>
      <c r="M17" s="156" t="s">
        <v>232</v>
      </c>
    </row>
    <row r="18" spans="5:13" ht="19.5" customHeight="1">
      <c r="E18" s="72" t="s">
        <v>18</v>
      </c>
      <c r="F18" s="156">
        <f>SUM(F15:F17)</f>
        <v>37003</v>
      </c>
      <c r="G18" s="156">
        <f>SUM($G$15:$G$17)</f>
        <v>0</v>
      </c>
      <c r="H18" s="156">
        <f>SUM(H15:H17)</f>
        <v>37003</v>
      </c>
      <c r="I18" s="156">
        <f>SUM($I$15:$I$17)</f>
        <v>2006</v>
      </c>
      <c r="J18" s="156">
        <f>SUM($J$15:$J$17)</f>
        <v>161</v>
      </c>
      <c r="K18" s="156">
        <f>SUM($K$15:$K$17)</f>
        <v>0</v>
      </c>
      <c r="L18" s="156">
        <f>SUM($L$15:$L$17)</f>
        <v>0</v>
      </c>
      <c r="M18" s="156">
        <f>SUM(M15:M17)</f>
        <v>39170</v>
      </c>
    </row>
    <row r="19" ht="11.25" customHeight="1"/>
    <row r="20" ht="11.25" customHeight="1">
      <c r="E20" s="17" t="s">
        <v>74</v>
      </c>
    </row>
    <row r="21" ht="11.25" customHeight="1">
      <c r="E21" s="17" t="s">
        <v>990</v>
      </c>
    </row>
    <row r="22" ht="11.25" customHeight="1">
      <c r="E22" s="2" t="s">
        <v>201</v>
      </c>
    </row>
    <row r="23" spans="5:14" ht="26.25" customHeight="1">
      <c r="E23" s="185" t="s">
        <v>991</v>
      </c>
      <c r="F23" s="185"/>
      <c r="G23" s="185"/>
      <c r="H23" s="185"/>
      <c r="I23" s="185"/>
      <c r="J23" s="185"/>
      <c r="K23" s="185"/>
      <c r="L23" s="185"/>
      <c r="M23" s="185"/>
      <c r="N23" s="186"/>
    </row>
  </sheetData>
  <sheetProtection/>
  <mergeCells count="4">
    <mergeCell ref="E8:M8"/>
    <mergeCell ref="E9:M9"/>
    <mergeCell ref="E10:M10"/>
    <mergeCell ref="E23:M2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78"/>
  <sheetViews>
    <sheetView zoomScalePageLayoutView="0" workbookViewId="0" topLeftCell="E8">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customHeight="1"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customHeight="1"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11.25" customHeight="1"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customHeight="1" hidden="1">
      <c r="D4" s="158" t="s">
        <v>693</v>
      </c>
      <c r="E4" s="158" t="s">
        <v>232</v>
      </c>
      <c r="F4" s="158">
        <v>4</v>
      </c>
      <c r="G4" s="158">
        <v>4</v>
      </c>
      <c r="H4" s="158" t="s">
        <v>232</v>
      </c>
      <c r="I4" s="158">
        <v>4</v>
      </c>
      <c r="J4" s="158">
        <v>4</v>
      </c>
      <c r="K4" s="158">
        <v>4</v>
      </c>
      <c r="L4" s="158">
        <v>4</v>
      </c>
      <c r="M4" s="158" t="s">
        <v>232</v>
      </c>
    </row>
    <row r="5" spans="4:13" ht="11.25" customHeight="1" hidden="1">
      <c r="D5" s="158" t="s">
        <v>695</v>
      </c>
      <c r="E5" s="158" t="s">
        <v>232</v>
      </c>
      <c r="F5" s="158">
        <v>1</v>
      </c>
      <c r="G5" s="158">
        <v>3</v>
      </c>
      <c r="H5" s="158" t="s">
        <v>232</v>
      </c>
      <c r="I5" s="158" t="s">
        <v>232</v>
      </c>
      <c r="J5" s="158" t="s">
        <v>232</v>
      </c>
      <c r="K5" s="158" t="s">
        <v>232</v>
      </c>
      <c r="L5" s="158" t="s">
        <v>232</v>
      </c>
      <c r="M5" s="158" t="s">
        <v>232</v>
      </c>
    </row>
    <row r="6" spans="4:13" ht="12.75" customHeight="1" hidden="1">
      <c r="D6" s="157" t="s">
        <v>232</v>
      </c>
      <c r="E6" s="157" t="s">
        <v>232</v>
      </c>
      <c r="F6" s="157" t="s">
        <v>232</v>
      </c>
      <c r="G6" s="157" t="s">
        <v>232</v>
      </c>
      <c r="H6" s="157" t="s">
        <v>232</v>
      </c>
      <c r="I6" s="157" t="s">
        <v>232</v>
      </c>
      <c r="J6" s="157" t="s">
        <v>232</v>
      </c>
      <c r="K6" s="157" t="s">
        <v>232</v>
      </c>
      <c r="L6" s="157" t="s">
        <v>232</v>
      </c>
      <c r="M6" s="157" t="s">
        <v>232</v>
      </c>
    </row>
    <row r="7" spans="4:13" ht="12.75" customHeight="1"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653</v>
      </c>
      <c r="F12" s="175" t="s">
        <v>232</v>
      </c>
      <c r="G12" s="175"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244</v>
      </c>
      <c r="C15" s="64" t="s">
        <v>244</v>
      </c>
      <c r="E15" s="69" t="s">
        <v>245</v>
      </c>
      <c r="F15" s="155">
        <v>0</v>
      </c>
      <c r="G15" s="155">
        <v>0</v>
      </c>
      <c r="H15" s="155">
        <f aca="true" t="shared" si="0" ref="H15:H66">F15+G15</f>
        <v>0</v>
      </c>
      <c r="I15" s="155">
        <v>0</v>
      </c>
      <c r="J15" s="155">
        <v>0</v>
      </c>
      <c r="K15" s="155">
        <v>0</v>
      </c>
      <c r="L15" s="155">
        <v>0</v>
      </c>
      <c r="M15" s="156">
        <f aca="true" t="shared" si="1" ref="M15:M66">H15+I15+J15+K15+L15</f>
        <v>0</v>
      </c>
    </row>
    <row r="16" spans="2:13" ht="19.5" customHeight="1">
      <c r="B16" s="64" t="s">
        <v>246</v>
      </c>
      <c r="C16" s="64" t="s">
        <v>246</v>
      </c>
      <c r="E16" s="69" t="s">
        <v>247</v>
      </c>
      <c r="F16" s="155">
        <v>0</v>
      </c>
      <c r="G16" s="155">
        <v>0</v>
      </c>
      <c r="H16" s="155">
        <f t="shared" si="0"/>
        <v>0</v>
      </c>
      <c r="I16" s="155">
        <v>0</v>
      </c>
      <c r="J16" s="155">
        <v>0</v>
      </c>
      <c r="K16" s="155">
        <v>0</v>
      </c>
      <c r="L16" s="155">
        <v>0</v>
      </c>
      <c r="M16" s="156">
        <f t="shared" si="1"/>
        <v>0</v>
      </c>
    </row>
    <row r="17" spans="2:13" ht="19.5" customHeight="1">
      <c r="B17" s="64" t="s">
        <v>248</v>
      </c>
      <c r="C17" s="64" t="s">
        <v>248</v>
      </c>
      <c r="E17" s="69" t="s">
        <v>249</v>
      </c>
      <c r="F17" s="155">
        <v>0</v>
      </c>
      <c r="G17" s="155">
        <v>0</v>
      </c>
      <c r="H17" s="155">
        <f t="shared" si="0"/>
        <v>0</v>
      </c>
      <c r="I17" s="155">
        <v>0</v>
      </c>
      <c r="J17" s="155">
        <v>0</v>
      </c>
      <c r="K17" s="155">
        <v>0</v>
      </c>
      <c r="L17" s="155">
        <v>0</v>
      </c>
      <c r="M17" s="156">
        <f t="shared" si="1"/>
        <v>0</v>
      </c>
    </row>
    <row r="18" spans="2:13" ht="19.5" customHeight="1">
      <c r="B18" s="64" t="s">
        <v>250</v>
      </c>
      <c r="C18" s="64" t="s">
        <v>250</v>
      </c>
      <c r="E18" s="69" t="s">
        <v>251</v>
      </c>
      <c r="F18" s="155">
        <v>11</v>
      </c>
      <c r="G18" s="155">
        <v>0</v>
      </c>
      <c r="H18" s="155">
        <f t="shared" si="0"/>
        <v>11</v>
      </c>
      <c r="I18" s="155">
        <v>0</v>
      </c>
      <c r="J18" s="155">
        <v>0</v>
      </c>
      <c r="K18" s="155">
        <v>0</v>
      </c>
      <c r="L18" s="155">
        <v>0</v>
      </c>
      <c r="M18" s="156">
        <f t="shared" si="1"/>
        <v>11</v>
      </c>
    </row>
    <row r="19" spans="2:13" ht="19.5" customHeight="1">
      <c r="B19" s="64" t="s">
        <v>252</v>
      </c>
      <c r="C19" s="64" t="s">
        <v>252</v>
      </c>
      <c r="E19" s="69" t="s">
        <v>253</v>
      </c>
      <c r="F19" s="155">
        <v>0</v>
      </c>
      <c r="G19" s="155">
        <v>0</v>
      </c>
      <c r="H19" s="155">
        <f t="shared" si="0"/>
        <v>0</v>
      </c>
      <c r="I19" s="155">
        <v>0</v>
      </c>
      <c r="J19" s="155">
        <v>0</v>
      </c>
      <c r="K19" s="155">
        <v>0</v>
      </c>
      <c r="L19" s="155">
        <v>0</v>
      </c>
      <c r="M19" s="156">
        <f t="shared" si="1"/>
        <v>0</v>
      </c>
    </row>
    <row r="20" spans="2:13" ht="19.5" customHeight="1">
      <c r="B20" s="64" t="s">
        <v>254</v>
      </c>
      <c r="C20" s="64" t="s">
        <v>254</v>
      </c>
      <c r="E20" s="69" t="s">
        <v>255</v>
      </c>
      <c r="F20" s="155">
        <v>0</v>
      </c>
      <c r="G20" s="155">
        <v>0</v>
      </c>
      <c r="H20" s="155">
        <f t="shared" si="0"/>
        <v>0</v>
      </c>
      <c r="I20" s="155">
        <v>0</v>
      </c>
      <c r="J20" s="155">
        <v>0</v>
      </c>
      <c r="K20" s="155">
        <v>0</v>
      </c>
      <c r="L20" s="155">
        <v>0</v>
      </c>
      <c r="M20" s="156">
        <f t="shared" si="1"/>
        <v>0</v>
      </c>
    </row>
    <row r="21" spans="2:13" ht="19.5" customHeight="1">
      <c r="B21" s="64" t="s">
        <v>256</v>
      </c>
      <c r="C21" s="64" t="s">
        <v>256</v>
      </c>
      <c r="E21" s="69" t="s">
        <v>257</v>
      </c>
      <c r="F21" s="155">
        <v>58</v>
      </c>
      <c r="G21" s="155">
        <v>0</v>
      </c>
      <c r="H21" s="155">
        <f t="shared" si="0"/>
        <v>58</v>
      </c>
      <c r="I21" s="155">
        <v>0</v>
      </c>
      <c r="J21" s="155">
        <v>198</v>
      </c>
      <c r="K21" s="155">
        <v>0</v>
      </c>
      <c r="L21" s="155">
        <v>0</v>
      </c>
      <c r="M21" s="156">
        <f t="shared" si="1"/>
        <v>256</v>
      </c>
    </row>
    <row r="22" spans="2:13" ht="19.5" customHeight="1">
      <c r="B22" s="64" t="s">
        <v>984</v>
      </c>
      <c r="C22" s="64" t="s">
        <v>984</v>
      </c>
      <c r="E22" s="69" t="s">
        <v>985</v>
      </c>
      <c r="F22" s="155">
        <v>0</v>
      </c>
      <c r="G22" s="155">
        <v>0</v>
      </c>
      <c r="H22" s="155">
        <f t="shared" si="0"/>
        <v>0</v>
      </c>
      <c r="I22" s="155">
        <v>0</v>
      </c>
      <c r="J22" s="155">
        <v>0</v>
      </c>
      <c r="K22" s="155">
        <v>0</v>
      </c>
      <c r="L22" s="155">
        <v>0</v>
      </c>
      <c r="M22" s="156">
        <f t="shared" si="1"/>
        <v>0</v>
      </c>
    </row>
    <row r="23" spans="2:13" ht="19.5" customHeight="1">
      <c r="B23" s="64" t="s">
        <v>258</v>
      </c>
      <c r="C23" s="64" t="s">
        <v>258</v>
      </c>
      <c r="E23" s="69" t="s">
        <v>259</v>
      </c>
      <c r="F23" s="155">
        <v>0</v>
      </c>
      <c r="G23" s="155">
        <v>0</v>
      </c>
      <c r="H23" s="155">
        <f t="shared" si="0"/>
        <v>0</v>
      </c>
      <c r="I23" s="155">
        <v>0</v>
      </c>
      <c r="J23" s="155">
        <v>0</v>
      </c>
      <c r="K23" s="155">
        <v>0</v>
      </c>
      <c r="L23" s="155">
        <v>0</v>
      </c>
      <c r="M23" s="156">
        <f t="shared" si="1"/>
        <v>0</v>
      </c>
    </row>
    <row r="24" spans="2:13" ht="19.5" customHeight="1">
      <c r="B24" s="64" t="s">
        <v>260</v>
      </c>
      <c r="C24" s="64" t="s">
        <v>260</v>
      </c>
      <c r="E24" s="69" t="s">
        <v>261</v>
      </c>
      <c r="F24" s="155">
        <v>0</v>
      </c>
      <c r="G24" s="155">
        <v>0</v>
      </c>
      <c r="H24" s="155">
        <f t="shared" si="0"/>
        <v>0</v>
      </c>
      <c r="I24" s="155">
        <v>0</v>
      </c>
      <c r="J24" s="155">
        <v>0</v>
      </c>
      <c r="K24" s="155">
        <v>0</v>
      </c>
      <c r="L24" s="155">
        <v>0</v>
      </c>
      <c r="M24" s="156">
        <f t="shared" si="1"/>
        <v>0</v>
      </c>
    </row>
    <row r="25" spans="2:13" ht="19.5" customHeight="1">
      <c r="B25" s="64" t="s">
        <v>262</v>
      </c>
      <c r="C25" s="64" t="s">
        <v>262</v>
      </c>
      <c r="E25" s="69" t="s">
        <v>263</v>
      </c>
      <c r="F25" s="155">
        <v>0</v>
      </c>
      <c r="G25" s="155">
        <v>0</v>
      </c>
      <c r="H25" s="155">
        <f t="shared" si="0"/>
        <v>0</v>
      </c>
      <c r="I25" s="155">
        <v>0</v>
      </c>
      <c r="J25" s="155">
        <v>0</v>
      </c>
      <c r="K25" s="155">
        <v>0</v>
      </c>
      <c r="L25" s="155">
        <v>0</v>
      </c>
      <c r="M25" s="156">
        <f t="shared" si="1"/>
        <v>0</v>
      </c>
    </row>
    <row r="26" spans="2:13" ht="19.5" customHeight="1">
      <c r="B26" s="64" t="s">
        <v>266</v>
      </c>
      <c r="C26" s="64" t="s">
        <v>266</v>
      </c>
      <c r="E26" s="69" t="s">
        <v>267</v>
      </c>
      <c r="F26" s="155">
        <v>0</v>
      </c>
      <c r="G26" s="155">
        <v>0</v>
      </c>
      <c r="H26" s="155">
        <f t="shared" si="0"/>
        <v>0</v>
      </c>
      <c r="I26" s="155">
        <v>0</v>
      </c>
      <c r="J26" s="155">
        <v>0</v>
      </c>
      <c r="K26" s="155">
        <v>0</v>
      </c>
      <c r="L26" s="155">
        <v>0</v>
      </c>
      <c r="M26" s="156">
        <f t="shared" si="1"/>
        <v>0</v>
      </c>
    </row>
    <row r="27" spans="2:13" ht="19.5" customHeight="1">
      <c r="B27" s="64" t="s">
        <v>268</v>
      </c>
      <c r="C27" s="64" t="s">
        <v>268</v>
      </c>
      <c r="E27" s="69" t="s">
        <v>269</v>
      </c>
      <c r="F27" s="155">
        <v>25</v>
      </c>
      <c r="G27" s="155">
        <v>0</v>
      </c>
      <c r="H27" s="155">
        <f t="shared" si="0"/>
        <v>25</v>
      </c>
      <c r="I27" s="155">
        <v>0</v>
      </c>
      <c r="J27" s="155">
        <v>0</v>
      </c>
      <c r="K27" s="155">
        <v>0</v>
      </c>
      <c r="L27" s="155">
        <v>0</v>
      </c>
      <c r="M27" s="156">
        <f t="shared" si="1"/>
        <v>25</v>
      </c>
    </row>
    <row r="28" spans="2:13" ht="19.5" customHeight="1">
      <c r="B28" s="64" t="s">
        <v>270</v>
      </c>
      <c r="C28" s="64" t="s">
        <v>270</v>
      </c>
      <c r="E28" s="69" t="s">
        <v>271</v>
      </c>
      <c r="F28" s="155">
        <v>25</v>
      </c>
      <c r="G28" s="155">
        <v>0</v>
      </c>
      <c r="H28" s="155">
        <f t="shared" si="0"/>
        <v>25</v>
      </c>
      <c r="I28" s="155">
        <v>0</v>
      </c>
      <c r="J28" s="155">
        <v>0</v>
      </c>
      <c r="K28" s="155">
        <v>0</v>
      </c>
      <c r="L28" s="155">
        <v>0</v>
      </c>
      <c r="M28" s="156">
        <f t="shared" si="1"/>
        <v>25</v>
      </c>
    </row>
    <row r="29" spans="2:13" ht="19.5" customHeight="1">
      <c r="B29" s="64" t="s">
        <v>272</v>
      </c>
      <c r="C29" s="64" t="s">
        <v>272</v>
      </c>
      <c r="E29" s="69" t="s">
        <v>273</v>
      </c>
      <c r="F29" s="155">
        <v>1045</v>
      </c>
      <c r="G29" s="155">
        <v>0</v>
      </c>
      <c r="H29" s="155">
        <f t="shared" si="0"/>
        <v>1045</v>
      </c>
      <c r="I29" s="155">
        <v>16</v>
      </c>
      <c r="J29" s="155">
        <v>213</v>
      </c>
      <c r="K29" s="155">
        <v>0</v>
      </c>
      <c r="L29" s="155">
        <v>0</v>
      </c>
      <c r="M29" s="156">
        <f t="shared" si="1"/>
        <v>1274</v>
      </c>
    </row>
    <row r="30" spans="2:13" ht="19.5" customHeight="1">
      <c r="B30" s="64" t="s">
        <v>274</v>
      </c>
      <c r="C30" s="64" t="s">
        <v>274</v>
      </c>
      <c r="E30" s="69" t="s">
        <v>275</v>
      </c>
      <c r="F30" s="155">
        <v>1</v>
      </c>
      <c r="G30" s="155">
        <v>0</v>
      </c>
      <c r="H30" s="155">
        <f t="shared" si="0"/>
        <v>1</v>
      </c>
      <c r="I30" s="155">
        <v>0</v>
      </c>
      <c r="J30" s="155">
        <v>0</v>
      </c>
      <c r="K30" s="155">
        <v>0</v>
      </c>
      <c r="L30" s="155">
        <v>0</v>
      </c>
      <c r="M30" s="156">
        <f t="shared" si="1"/>
        <v>1</v>
      </c>
    </row>
    <row r="31" spans="2:13" ht="19.5" customHeight="1">
      <c r="B31" s="64" t="s">
        <v>276</v>
      </c>
      <c r="C31" s="64" t="s">
        <v>276</v>
      </c>
      <c r="E31" s="69" t="s">
        <v>277</v>
      </c>
      <c r="F31" s="155">
        <v>102</v>
      </c>
      <c r="G31" s="155">
        <v>0</v>
      </c>
      <c r="H31" s="155">
        <f t="shared" si="0"/>
        <v>102</v>
      </c>
      <c r="I31" s="155">
        <v>1</v>
      </c>
      <c r="J31" s="155">
        <v>16</v>
      </c>
      <c r="K31" s="155">
        <v>0</v>
      </c>
      <c r="L31" s="155">
        <v>0</v>
      </c>
      <c r="M31" s="156">
        <f t="shared" si="1"/>
        <v>119</v>
      </c>
    </row>
    <row r="32" spans="2:13" ht="19.5" customHeight="1">
      <c r="B32" s="64" t="s">
        <v>278</v>
      </c>
      <c r="C32" s="64" t="s">
        <v>278</v>
      </c>
      <c r="E32" s="69" t="s">
        <v>279</v>
      </c>
      <c r="F32" s="155">
        <v>0</v>
      </c>
      <c r="G32" s="155">
        <v>0</v>
      </c>
      <c r="H32" s="155">
        <f t="shared" si="0"/>
        <v>0</v>
      </c>
      <c r="I32" s="155">
        <v>0</v>
      </c>
      <c r="J32" s="155">
        <v>0</v>
      </c>
      <c r="K32" s="155">
        <v>0</v>
      </c>
      <c r="L32" s="155">
        <v>0</v>
      </c>
      <c r="M32" s="156">
        <f t="shared" si="1"/>
        <v>0</v>
      </c>
    </row>
    <row r="33" spans="2:13" ht="19.5" customHeight="1">
      <c r="B33" s="64" t="s">
        <v>280</v>
      </c>
      <c r="C33" s="64" t="s">
        <v>280</v>
      </c>
      <c r="E33" s="69" t="s">
        <v>281</v>
      </c>
      <c r="F33" s="155">
        <v>0</v>
      </c>
      <c r="G33" s="155">
        <v>0</v>
      </c>
      <c r="H33" s="155">
        <f t="shared" si="0"/>
        <v>0</v>
      </c>
      <c r="I33" s="155">
        <v>0</v>
      </c>
      <c r="J33" s="155">
        <v>0</v>
      </c>
      <c r="K33" s="155">
        <v>0</v>
      </c>
      <c r="L33" s="155">
        <v>0</v>
      </c>
      <c r="M33" s="156">
        <f t="shared" si="1"/>
        <v>0</v>
      </c>
    </row>
    <row r="34" spans="2:13" ht="19.5" customHeight="1">
      <c r="B34" s="64" t="s">
        <v>282</v>
      </c>
      <c r="C34" s="64" t="s">
        <v>282</v>
      </c>
      <c r="E34" s="69" t="s">
        <v>744</v>
      </c>
      <c r="F34" s="155">
        <v>0</v>
      </c>
      <c r="G34" s="155">
        <v>0</v>
      </c>
      <c r="H34" s="155">
        <f t="shared" si="0"/>
        <v>0</v>
      </c>
      <c r="I34" s="155">
        <v>0</v>
      </c>
      <c r="J34" s="155">
        <v>0</v>
      </c>
      <c r="K34" s="155">
        <v>0</v>
      </c>
      <c r="L34" s="155">
        <v>0</v>
      </c>
      <c r="M34" s="156">
        <f t="shared" si="1"/>
        <v>0</v>
      </c>
    </row>
    <row r="35" spans="2:13" ht="19.5" customHeight="1">
      <c r="B35" s="64" t="s">
        <v>284</v>
      </c>
      <c r="C35" s="64" t="s">
        <v>284</v>
      </c>
      <c r="E35" s="69" t="s">
        <v>285</v>
      </c>
      <c r="F35" s="155">
        <v>0</v>
      </c>
      <c r="G35" s="155">
        <v>0</v>
      </c>
      <c r="H35" s="155">
        <f t="shared" si="0"/>
        <v>0</v>
      </c>
      <c r="I35" s="155">
        <v>0</v>
      </c>
      <c r="J35" s="155">
        <v>0</v>
      </c>
      <c r="K35" s="155">
        <v>0</v>
      </c>
      <c r="L35" s="155">
        <v>0</v>
      </c>
      <c r="M35" s="156">
        <f t="shared" si="1"/>
        <v>0</v>
      </c>
    </row>
    <row r="36" spans="2:13" ht="19.5" customHeight="1">
      <c r="B36" s="64" t="s">
        <v>286</v>
      </c>
      <c r="C36" s="64" t="s">
        <v>286</v>
      </c>
      <c r="E36" s="69" t="s">
        <v>287</v>
      </c>
      <c r="F36" s="155">
        <v>243</v>
      </c>
      <c r="G36" s="155">
        <v>0</v>
      </c>
      <c r="H36" s="155">
        <f t="shared" si="0"/>
        <v>243</v>
      </c>
      <c r="I36" s="155">
        <v>52</v>
      </c>
      <c r="J36" s="155">
        <v>35</v>
      </c>
      <c r="K36" s="155">
        <v>0</v>
      </c>
      <c r="L36" s="155">
        <v>0</v>
      </c>
      <c r="M36" s="156">
        <f t="shared" si="1"/>
        <v>330</v>
      </c>
    </row>
    <row r="37" spans="2:13" ht="19.5" customHeight="1">
      <c r="B37" s="64" t="s">
        <v>288</v>
      </c>
      <c r="C37" s="64" t="s">
        <v>288</v>
      </c>
      <c r="E37" s="69" t="s">
        <v>289</v>
      </c>
      <c r="F37" s="155">
        <v>0</v>
      </c>
      <c r="G37" s="155">
        <v>0</v>
      </c>
      <c r="H37" s="155">
        <f t="shared" si="0"/>
        <v>0</v>
      </c>
      <c r="I37" s="155">
        <v>0</v>
      </c>
      <c r="J37" s="155">
        <v>0</v>
      </c>
      <c r="K37" s="155">
        <v>0</v>
      </c>
      <c r="L37" s="155">
        <v>0</v>
      </c>
      <c r="M37" s="156">
        <f t="shared" si="1"/>
        <v>0</v>
      </c>
    </row>
    <row r="38" spans="2:13" ht="19.5" customHeight="1">
      <c r="B38" s="64" t="s">
        <v>986</v>
      </c>
      <c r="C38" s="64" t="s">
        <v>986</v>
      </c>
      <c r="E38" s="69" t="s">
        <v>749</v>
      </c>
      <c r="F38" s="155">
        <v>0</v>
      </c>
      <c r="G38" s="155">
        <v>0</v>
      </c>
      <c r="H38" s="155">
        <f t="shared" si="0"/>
        <v>0</v>
      </c>
      <c r="I38" s="155">
        <v>0</v>
      </c>
      <c r="J38" s="155">
        <v>0</v>
      </c>
      <c r="K38" s="155">
        <v>0</v>
      </c>
      <c r="L38" s="155">
        <v>0</v>
      </c>
      <c r="M38" s="156">
        <f t="shared" si="1"/>
        <v>0</v>
      </c>
    </row>
    <row r="39" spans="2:13" ht="19.5" customHeight="1">
      <c r="B39" s="64" t="s">
        <v>290</v>
      </c>
      <c r="C39" s="64" t="s">
        <v>290</v>
      </c>
      <c r="E39" s="69" t="s">
        <v>291</v>
      </c>
      <c r="F39" s="155">
        <v>11</v>
      </c>
      <c r="G39" s="155">
        <v>0</v>
      </c>
      <c r="H39" s="155">
        <f t="shared" si="0"/>
        <v>11</v>
      </c>
      <c r="I39" s="155">
        <v>0</v>
      </c>
      <c r="J39" s="155">
        <v>143</v>
      </c>
      <c r="K39" s="155">
        <v>0</v>
      </c>
      <c r="L39" s="155">
        <v>0</v>
      </c>
      <c r="M39" s="156">
        <f t="shared" si="1"/>
        <v>154</v>
      </c>
    </row>
    <row r="40" spans="2:13" ht="19.5" customHeight="1">
      <c r="B40" s="64" t="s">
        <v>292</v>
      </c>
      <c r="C40" s="64" t="s">
        <v>292</v>
      </c>
      <c r="E40" s="69" t="s">
        <v>293</v>
      </c>
      <c r="F40" s="155">
        <v>0</v>
      </c>
      <c r="G40" s="155">
        <v>0</v>
      </c>
      <c r="H40" s="155">
        <f t="shared" si="0"/>
        <v>0</v>
      </c>
      <c r="I40" s="155">
        <v>0</v>
      </c>
      <c r="J40" s="155">
        <v>0</v>
      </c>
      <c r="K40" s="155">
        <v>0</v>
      </c>
      <c r="L40" s="155">
        <v>0</v>
      </c>
      <c r="M40" s="156">
        <f t="shared" si="1"/>
        <v>0</v>
      </c>
    </row>
    <row r="41" spans="2:13" ht="19.5" customHeight="1">
      <c r="B41" s="64" t="s">
        <v>294</v>
      </c>
      <c r="C41" s="64" t="s">
        <v>294</v>
      </c>
      <c r="E41" s="69" t="s">
        <v>295</v>
      </c>
      <c r="F41" s="155">
        <v>11</v>
      </c>
      <c r="G41" s="155">
        <v>0</v>
      </c>
      <c r="H41" s="155">
        <f t="shared" si="0"/>
        <v>11</v>
      </c>
      <c r="I41" s="155">
        <v>0</v>
      </c>
      <c r="J41" s="155">
        <v>18</v>
      </c>
      <c r="K41" s="155">
        <v>0</v>
      </c>
      <c r="L41" s="155">
        <v>0</v>
      </c>
      <c r="M41" s="156">
        <f t="shared" si="1"/>
        <v>29</v>
      </c>
    </row>
    <row r="42" spans="2:13" ht="19.5" customHeight="1">
      <c r="B42" s="64" t="s">
        <v>296</v>
      </c>
      <c r="C42" s="64" t="s">
        <v>296</v>
      </c>
      <c r="E42" s="69" t="s">
        <v>297</v>
      </c>
      <c r="F42" s="155">
        <v>0</v>
      </c>
      <c r="G42" s="155">
        <v>0</v>
      </c>
      <c r="H42" s="155">
        <f t="shared" si="0"/>
        <v>0</v>
      </c>
      <c r="I42" s="155">
        <v>0</v>
      </c>
      <c r="J42" s="155">
        <v>0</v>
      </c>
      <c r="K42" s="155">
        <v>0</v>
      </c>
      <c r="L42" s="155">
        <v>0</v>
      </c>
      <c r="M42" s="156">
        <f t="shared" si="1"/>
        <v>0</v>
      </c>
    </row>
    <row r="43" spans="2:13" ht="19.5" customHeight="1">
      <c r="B43" s="64" t="s">
        <v>298</v>
      </c>
      <c r="C43" s="64" t="s">
        <v>298</v>
      </c>
      <c r="E43" s="69" t="s">
        <v>299</v>
      </c>
      <c r="F43" s="155">
        <v>0</v>
      </c>
      <c r="G43" s="155">
        <v>0</v>
      </c>
      <c r="H43" s="155">
        <f t="shared" si="0"/>
        <v>0</v>
      </c>
      <c r="I43" s="155">
        <v>0</v>
      </c>
      <c r="J43" s="155">
        <v>0</v>
      </c>
      <c r="K43" s="155">
        <v>0</v>
      </c>
      <c r="L43" s="155">
        <v>0</v>
      </c>
      <c r="M43" s="156">
        <f t="shared" si="1"/>
        <v>0</v>
      </c>
    </row>
    <row r="44" spans="2:13" ht="19.5" customHeight="1">
      <c r="B44" s="64" t="s">
        <v>300</v>
      </c>
      <c r="C44" s="64" t="s">
        <v>300</v>
      </c>
      <c r="E44" s="69" t="s">
        <v>301</v>
      </c>
      <c r="F44" s="155">
        <v>0</v>
      </c>
      <c r="G44" s="155">
        <v>0</v>
      </c>
      <c r="H44" s="155">
        <f t="shared" si="0"/>
        <v>0</v>
      </c>
      <c r="I44" s="155">
        <v>0</v>
      </c>
      <c r="J44" s="155">
        <v>0</v>
      </c>
      <c r="K44" s="155">
        <v>0</v>
      </c>
      <c r="L44" s="155">
        <v>0</v>
      </c>
      <c r="M44" s="156">
        <f t="shared" si="1"/>
        <v>0</v>
      </c>
    </row>
    <row r="45" spans="2:13" ht="19.5" customHeight="1">
      <c r="B45" s="64" t="s">
        <v>987</v>
      </c>
      <c r="C45" s="64" t="s">
        <v>987</v>
      </c>
      <c r="E45" s="69" t="s">
        <v>757</v>
      </c>
      <c r="F45" s="155">
        <v>0</v>
      </c>
      <c r="G45" s="155">
        <v>0</v>
      </c>
      <c r="H45" s="155">
        <f t="shared" si="0"/>
        <v>0</v>
      </c>
      <c r="I45" s="155">
        <v>0</v>
      </c>
      <c r="J45" s="155">
        <v>0</v>
      </c>
      <c r="K45" s="155">
        <v>0</v>
      </c>
      <c r="L45" s="155">
        <v>0</v>
      </c>
      <c r="M45" s="156">
        <f t="shared" si="1"/>
        <v>0</v>
      </c>
    </row>
    <row r="46" spans="2:13" ht="19.5" customHeight="1">
      <c r="B46" s="64" t="s">
        <v>302</v>
      </c>
      <c r="C46" s="64" t="s">
        <v>302</v>
      </c>
      <c r="E46" s="69" t="s">
        <v>303</v>
      </c>
      <c r="F46" s="155">
        <v>0</v>
      </c>
      <c r="G46" s="155">
        <v>0</v>
      </c>
      <c r="H46" s="155">
        <f t="shared" si="0"/>
        <v>0</v>
      </c>
      <c r="I46" s="155">
        <v>0</v>
      </c>
      <c r="J46" s="155">
        <v>0</v>
      </c>
      <c r="K46" s="155">
        <v>0</v>
      </c>
      <c r="L46" s="155">
        <v>0</v>
      </c>
      <c r="M46" s="156">
        <f t="shared" si="1"/>
        <v>0</v>
      </c>
    </row>
    <row r="47" spans="2:13" ht="19.5" customHeight="1">
      <c r="B47" s="64" t="s">
        <v>304</v>
      </c>
      <c r="C47" s="64" t="s">
        <v>304</v>
      </c>
      <c r="E47" s="69" t="s">
        <v>305</v>
      </c>
      <c r="F47" s="155">
        <v>0</v>
      </c>
      <c r="G47" s="155">
        <v>0</v>
      </c>
      <c r="H47" s="155">
        <f t="shared" si="0"/>
        <v>0</v>
      </c>
      <c r="I47" s="155">
        <v>0</v>
      </c>
      <c r="J47" s="155">
        <v>0</v>
      </c>
      <c r="K47" s="155">
        <v>0</v>
      </c>
      <c r="L47" s="155">
        <v>0</v>
      </c>
      <c r="M47" s="156">
        <f t="shared" si="1"/>
        <v>0</v>
      </c>
    </row>
    <row r="48" spans="2:13" ht="19.5" customHeight="1">
      <c r="B48" s="64" t="s">
        <v>306</v>
      </c>
      <c r="C48" s="64" t="s">
        <v>306</v>
      </c>
      <c r="E48" s="69" t="s">
        <v>307</v>
      </c>
      <c r="F48" s="155">
        <v>0</v>
      </c>
      <c r="G48" s="155">
        <v>0</v>
      </c>
      <c r="H48" s="155">
        <f t="shared" si="0"/>
        <v>0</v>
      </c>
      <c r="I48" s="155">
        <v>0</v>
      </c>
      <c r="J48" s="155">
        <v>0</v>
      </c>
      <c r="K48" s="155">
        <v>0</v>
      </c>
      <c r="L48" s="155">
        <v>0</v>
      </c>
      <c r="M48" s="156">
        <f t="shared" si="1"/>
        <v>0</v>
      </c>
    </row>
    <row r="49" spans="2:13" ht="19.5" customHeight="1">
      <c r="B49" s="64" t="s">
        <v>308</v>
      </c>
      <c r="C49" s="64" t="s">
        <v>308</v>
      </c>
      <c r="E49" s="69" t="s">
        <v>309</v>
      </c>
      <c r="F49" s="155">
        <v>989</v>
      </c>
      <c r="G49" s="155">
        <v>0</v>
      </c>
      <c r="H49" s="155">
        <f t="shared" si="0"/>
        <v>989</v>
      </c>
      <c r="I49" s="155">
        <v>218</v>
      </c>
      <c r="J49" s="155">
        <v>1356</v>
      </c>
      <c r="K49" s="155">
        <v>12</v>
      </c>
      <c r="L49" s="155">
        <v>0</v>
      </c>
      <c r="M49" s="156">
        <f t="shared" si="1"/>
        <v>2575</v>
      </c>
    </row>
    <row r="50" spans="2:13" ht="19.5" customHeight="1">
      <c r="B50" s="64" t="s">
        <v>310</v>
      </c>
      <c r="C50" s="64" t="s">
        <v>310</v>
      </c>
      <c r="E50" s="69" t="s">
        <v>311</v>
      </c>
      <c r="F50" s="155">
        <v>22</v>
      </c>
      <c r="G50" s="155">
        <v>0</v>
      </c>
      <c r="H50" s="155">
        <f t="shared" si="0"/>
        <v>22</v>
      </c>
      <c r="I50" s="155">
        <v>0</v>
      </c>
      <c r="J50" s="155">
        <v>0</v>
      </c>
      <c r="K50" s="155">
        <v>0</v>
      </c>
      <c r="L50" s="155">
        <v>0</v>
      </c>
      <c r="M50" s="156">
        <f t="shared" si="1"/>
        <v>22</v>
      </c>
    </row>
    <row r="51" spans="2:13" ht="19.5" customHeight="1">
      <c r="B51" s="64" t="s">
        <v>312</v>
      </c>
      <c r="C51" s="64" t="s">
        <v>312</v>
      </c>
      <c r="E51" s="69" t="s">
        <v>313</v>
      </c>
      <c r="F51" s="155">
        <v>87</v>
      </c>
      <c r="G51" s="155">
        <v>0</v>
      </c>
      <c r="H51" s="155">
        <f t="shared" si="0"/>
        <v>87</v>
      </c>
      <c r="I51" s="155">
        <v>692</v>
      </c>
      <c r="J51" s="155">
        <v>698</v>
      </c>
      <c r="K51" s="155">
        <v>3</v>
      </c>
      <c r="L51" s="155">
        <v>0</v>
      </c>
      <c r="M51" s="156">
        <f t="shared" si="1"/>
        <v>1480</v>
      </c>
    </row>
    <row r="52" spans="2:13" ht="19.5" customHeight="1">
      <c r="B52" s="64" t="s">
        <v>314</v>
      </c>
      <c r="C52" s="64" t="s">
        <v>314</v>
      </c>
      <c r="E52" s="69" t="s">
        <v>315</v>
      </c>
      <c r="F52" s="155">
        <v>4274</v>
      </c>
      <c r="G52" s="155">
        <v>0</v>
      </c>
      <c r="H52" s="155">
        <f t="shared" si="0"/>
        <v>4274</v>
      </c>
      <c r="I52" s="155">
        <v>32976</v>
      </c>
      <c r="J52" s="155">
        <v>0</v>
      </c>
      <c r="K52" s="155">
        <v>27</v>
      </c>
      <c r="L52" s="155">
        <v>0</v>
      </c>
      <c r="M52" s="156">
        <f t="shared" si="1"/>
        <v>37277</v>
      </c>
    </row>
    <row r="53" spans="2:13" ht="19.5" customHeight="1">
      <c r="B53" s="64" t="s">
        <v>316</v>
      </c>
      <c r="C53" s="64" t="s">
        <v>316</v>
      </c>
      <c r="E53" s="69" t="s">
        <v>317</v>
      </c>
      <c r="F53" s="155">
        <v>0</v>
      </c>
      <c r="G53" s="155">
        <v>0</v>
      </c>
      <c r="H53" s="155">
        <f t="shared" si="0"/>
        <v>0</v>
      </c>
      <c r="I53" s="155">
        <v>0</v>
      </c>
      <c r="J53" s="155">
        <v>0</v>
      </c>
      <c r="K53" s="155">
        <v>0</v>
      </c>
      <c r="L53" s="155">
        <v>0</v>
      </c>
      <c r="M53" s="156">
        <f t="shared" si="1"/>
        <v>0</v>
      </c>
    </row>
    <row r="54" spans="2:13" ht="19.5" customHeight="1">
      <c r="B54" s="64" t="s">
        <v>318</v>
      </c>
      <c r="C54" s="64" t="s">
        <v>318</v>
      </c>
      <c r="E54" s="69" t="s">
        <v>319</v>
      </c>
      <c r="F54" s="155">
        <v>0</v>
      </c>
      <c r="G54" s="155">
        <v>0</v>
      </c>
      <c r="H54" s="155">
        <f t="shared" si="0"/>
        <v>0</v>
      </c>
      <c r="I54" s="155">
        <v>0</v>
      </c>
      <c r="J54" s="155">
        <v>0</v>
      </c>
      <c r="K54" s="155">
        <v>0</v>
      </c>
      <c r="L54" s="155">
        <v>0</v>
      </c>
      <c r="M54" s="156">
        <f t="shared" si="1"/>
        <v>0</v>
      </c>
    </row>
    <row r="55" spans="2:13" ht="19.5" customHeight="1">
      <c r="B55" s="64" t="s">
        <v>322</v>
      </c>
      <c r="C55" s="64" t="s">
        <v>322</v>
      </c>
      <c r="E55" s="69" t="s">
        <v>323</v>
      </c>
      <c r="F55" s="155">
        <v>967</v>
      </c>
      <c r="G55" s="155">
        <v>0</v>
      </c>
      <c r="H55" s="155">
        <f t="shared" si="0"/>
        <v>967</v>
      </c>
      <c r="I55" s="155">
        <v>51</v>
      </c>
      <c r="J55" s="155">
        <v>1241</v>
      </c>
      <c r="K55" s="155">
        <v>38</v>
      </c>
      <c r="L55" s="155">
        <v>0</v>
      </c>
      <c r="M55" s="156">
        <f t="shared" si="1"/>
        <v>2297</v>
      </c>
    </row>
    <row r="56" spans="2:13" ht="19.5" customHeight="1">
      <c r="B56" s="64" t="s">
        <v>324</v>
      </c>
      <c r="C56" s="64" t="s">
        <v>324</v>
      </c>
      <c r="E56" s="69" t="s">
        <v>325</v>
      </c>
      <c r="F56" s="155">
        <v>0</v>
      </c>
      <c r="G56" s="155">
        <v>0</v>
      </c>
      <c r="H56" s="155">
        <f t="shared" si="0"/>
        <v>0</v>
      </c>
      <c r="I56" s="155">
        <v>0</v>
      </c>
      <c r="J56" s="155">
        <v>0</v>
      </c>
      <c r="K56" s="155">
        <v>0</v>
      </c>
      <c r="L56" s="155">
        <v>0</v>
      </c>
      <c r="M56" s="156">
        <f t="shared" si="1"/>
        <v>0</v>
      </c>
    </row>
    <row r="57" spans="2:13" ht="19.5" customHeight="1">
      <c r="B57" s="64" t="s">
        <v>326</v>
      </c>
      <c r="C57" s="64" t="s">
        <v>326</v>
      </c>
      <c r="E57" s="69" t="s">
        <v>327</v>
      </c>
      <c r="F57" s="155">
        <v>0</v>
      </c>
      <c r="G57" s="155">
        <v>0</v>
      </c>
      <c r="H57" s="155">
        <f t="shared" si="0"/>
        <v>0</v>
      </c>
      <c r="I57" s="155">
        <v>0</v>
      </c>
      <c r="J57" s="155">
        <v>0</v>
      </c>
      <c r="K57" s="155">
        <v>0</v>
      </c>
      <c r="L57" s="155">
        <v>0</v>
      </c>
      <c r="M57" s="156">
        <f t="shared" si="1"/>
        <v>0</v>
      </c>
    </row>
    <row r="58" spans="2:13" ht="19.5" customHeight="1">
      <c r="B58" s="64" t="s">
        <v>661</v>
      </c>
      <c r="C58" s="64" t="s">
        <v>661</v>
      </c>
      <c r="E58" s="69" t="s">
        <v>263</v>
      </c>
      <c r="F58" s="155">
        <v>0</v>
      </c>
      <c r="G58" s="155">
        <v>0</v>
      </c>
      <c r="H58" s="155">
        <f t="shared" si="0"/>
        <v>0</v>
      </c>
      <c r="I58" s="155">
        <v>0</v>
      </c>
      <c r="J58" s="155">
        <v>0</v>
      </c>
      <c r="K58" s="155">
        <v>0</v>
      </c>
      <c r="L58" s="155">
        <v>0</v>
      </c>
      <c r="M58" s="156">
        <f t="shared" si="1"/>
        <v>0</v>
      </c>
    </row>
    <row r="59" spans="2:13" ht="19.5" customHeight="1">
      <c r="B59" s="64" t="s">
        <v>328</v>
      </c>
      <c r="C59" s="64" t="s">
        <v>328</v>
      </c>
      <c r="E59" s="69" t="s">
        <v>329</v>
      </c>
      <c r="F59" s="155">
        <v>0</v>
      </c>
      <c r="G59" s="155">
        <v>0</v>
      </c>
      <c r="H59" s="155">
        <f t="shared" si="0"/>
        <v>0</v>
      </c>
      <c r="I59" s="155">
        <v>0</v>
      </c>
      <c r="J59" s="155">
        <v>0</v>
      </c>
      <c r="K59" s="155">
        <v>0</v>
      </c>
      <c r="L59" s="155">
        <v>0</v>
      </c>
      <c r="M59" s="156">
        <f t="shared" si="1"/>
        <v>0</v>
      </c>
    </row>
    <row r="60" spans="2:13" ht="19.5" customHeight="1">
      <c r="B60" s="64" t="s">
        <v>330</v>
      </c>
      <c r="C60" s="64" t="s">
        <v>330</v>
      </c>
      <c r="E60" s="69" t="s">
        <v>331</v>
      </c>
      <c r="F60" s="155">
        <v>0</v>
      </c>
      <c r="G60" s="155">
        <v>0</v>
      </c>
      <c r="H60" s="155">
        <f t="shared" si="0"/>
        <v>0</v>
      </c>
      <c r="I60" s="155">
        <v>0</v>
      </c>
      <c r="J60" s="155">
        <v>0</v>
      </c>
      <c r="K60" s="155">
        <v>0</v>
      </c>
      <c r="L60" s="155">
        <v>0</v>
      </c>
      <c r="M60" s="156">
        <f t="shared" si="1"/>
        <v>0</v>
      </c>
    </row>
    <row r="61" spans="2:13" ht="19.5" customHeight="1">
      <c r="B61" s="64" t="s">
        <v>332</v>
      </c>
      <c r="C61" s="64" t="s">
        <v>332</v>
      </c>
      <c r="E61" s="69" t="s">
        <v>333</v>
      </c>
      <c r="F61" s="155">
        <v>0</v>
      </c>
      <c r="G61" s="155">
        <v>0</v>
      </c>
      <c r="H61" s="155">
        <f t="shared" si="0"/>
        <v>0</v>
      </c>
      <c r="I61" s="155">
        <v>0</v>
      </c>
      <c r="J61" s="155">
        <v>0</v>
      </c>
      <c r="K61" s="155">
        <v>0</v>
      </c>
      <c r="L61" s="155">
        <v>0</v>
      </c>
      <c r="M61" s="156">
        <f t="shared" si="1"/>
        <v>0</v>
      </c>
    </row>
    <row r="62" spans="2:13" ht="19.5" customHeight="1">
      <c r="B62" s="64" t="s">
        <v>334</v>
      </c>
      <c r="C62" s="64" t="s">
        <v>334</v>
      </c>
      <c r="E62" s="69" t="s">
        <v>335</v>
      </c>
      <c r="F62" s="155">
        <v>52</v>
      </c>
      <c r="G62" s="155">
        <v>0</v>
      </c>
      <c r="H62" s="155">
        <f t="shared" si="0"/>
        <v>52</v>
      </c>
      <c r="I62" s="155">
        <v>632</v>
      </c>
      <c r="J62" s="155">
        <v>2086</v>
      </c>
      <c r="K62" s="155">
        <v>0</v>
      </c>
      <c r="L62" s="155">
        <v>0</v>
      </c>
      <c r="M62" s="156">
        <f t="shared" si="1"/>
        <v>2770</v>
      </c>
    </row>
    <row r="63" spans="2:13" ht="19.5" customHeight="1">
      <c r="B63" s="64" t="s">
        <v>336</v>
      </c>
      <c r="C63" s="64" t="s">
        <v>336</v>
      </c>
      <c r="E63" s="69" t="s">
        <v>337</v>
      </c>
      <c r="F63" s="155">
        <v>0</v>
      </c>
      <c r="G63" s="155">
        <v>0</v>
      </c>
      <c r="H63" s="155">
        <f t="shared" si="0"/>
        <v>0</v>
      </c>
      <c r="I63" s="155">
        <v>0</v>
      </c>
      <c r="J63" s="155">
        <v>0</v>
      </c>
      <c r="K63" s="155">
        <v>0</v>
      </c>
      <c r="L63" s="155">
        <v>0</v>
      </c>
      <c r="M63" s="156">
        <f t="shared" si="1"/>
        <v>0</v>
      </c>
    </row>
    <row r="64" spans="2:13" ht="19.5" customHeight="1">
      <c r="B64" s="64" t="s">
        <v>338</v>
      </c>
      <c r="C64" s="64" t="s">
        <v>338</v>
      </c>
      <c r="E64" s="69" t="s">
        <v>339</v>
      </c>
      <c r="F64" s="155">
        <v>0</v>
      </c>
      <c r="G64" s="155">
        <v>0</v>
      </c>
      <c r="H64" s="155">
        <f t="shared" si="0"/>
        <v>0</v>
      </c>
      <c r="I64" s="155">
        <v>0</v>
      </c>
      <c r="J64" s="155">
        <v>0</v>
      </c>
      <c r="K64" s="155">
        <v>0</v>
      </c>
      <c r="L64" s="155">
        <v>0</v>
      </c>
      <c r="M64" s="156">
        <f t="shared" si="1"/>
        <v>0</v>
      </c>
    </row>
    <row r="65" spans="2:13" ht="19.5" customHeight="1">
      <c r="B65" s="64" t="s">
        <v>340</v>
      </c>
      <c r="C65" s="64" t="s">
        <v>340</v>
      </c>
      <c r="E65" s="69" t="s">
        <v>341</v>
      </c>
      <c r="F65" s="155">
        <v>0</v>
      </c>
      <c r="G65" s="155">
        <v>0</v>
      </c>
      <c r="H65" s="155">
        <f t="shared" si="0"/>
        <v>0</v>
      </c>
      <c r="I65" s="155">
        <v>0</v>
      </c>
      <c r="J65" s="155">
        <v>29</v>
      </c>
      <c r="K65" s="155">
        <v>0</v>
      </c>
      <c r="L65" s="155">
        <v>0</v>
      </c>
      <c r="M65" s="156">
        <f t="shared" si="1"/>
        <v>29</v>
      </c>
    </row>
    <row r="66" spans="2:13" ht="19.5" customHeight="1">
      <c r="B66" s="64" t="s">
        <v>988</v>
      </c>
      <c r="C66" s="64" t="s">
        <v>988</v>
      </c>
      <c r="E66" s="69" t="s">
        <v>989</v>
      </c>
      <c r="F66" s="155">
        <v>0</v>
      </c>
      <c r="G66" s="155">
        <v>0</v>
      </c>
      <c r="H66" s="155">
        <f t="shared" si="0"/>
        <v>0</v>
      </c>
      <c r="I66" s="155">
        <v>0</v>
      </c>
      <c r="J66" s="155">
        <v>0</v>
      </c>
      <c r="K66" s="155">
        <v>0</v>
      </c>
      <c r="L66" s="155">
        <v>0</v>
      </c>
      <c r="M66" s="156">
        <f t="shared" si="1"/>
        <v>0</v>
      </c>
    </row>
    <row r="67" spans="2:13" ht="19.5" customHeight="1">
      <c r="B67" s="64" t="s">
        <v>342</v>
      </c>
      <c r="C67" s="64" t="s">
        <v>342</v>
      </c>
      <c r="E67" s="69" t="s">
        <v>343</v>
      </c>
      <c r="F67" s="155">
        <v>0</v>
      </c>
      <c r="G67" s="155">
        <v>0</v>
      </c>
      <c r="H67" s="155">
        <f>F67+G67</f>
        <v>0</v>
      </c>
      <c r="I67" s="155">
        <v>0</v>
      </c>
      <c r="J67" s="155">
        <v>0</v>
      </c>
      <c r="K67" s="155">
        <v>0</v>
      </c>
      <c r="L67" s="155">
        <v>0</v>
      </c>
      <c r="M67" s="156">
        <f>H67+I67+J67+K67+L67</f>
        <v>0</v>
      </c>
    </row>
    <row r="68" spans="2:13" ht="19.5" customHeight="1">
      <c r="B68" s="64" t="s">
        <v>344</v>
      </c>
      <c r="C68" s="64" t="s">
        <v>344</v>
      </c>
      <c r="E68" s="69" t="s">
        <v>345</v>
      </c>
      <c r="F68" s="155">
        <v>1</v>
      </c>
      <c r="G68" s="155">
        <v>0</v>
      </c>
      <c r="H68" s="155">
        <f>F68+G68</f>
        <v>1</v>
      </c>
      <c r="I68" s="155">
        <v>0</v>
      </c>
      <c r="J68" s="155">
        <v>0</v>
      </c>
      <c r="K68" s="155">
        <v>0</v>
      </c>
      <c r="L68" s="155">
        <v>0</v>
      </c>
      <c r="M68" s="156">
        <f>H68+I68+J68+K68+L68</f>
        <v>1</v>
      </c>
    </row>
    <row r="69" spans="2:13" ht="19.5" customHeight="1">
      <c r="B69" s="64" t="s">
        <v>346</v>
      </c>
      <c r="C69" s="64" t="s">
        <v>346</v>
      </c>
      <c r="E69" s="69" t="s">
        <v>347</v>
      </c>
      <c r="F69" s="155">
        <v>16</v>
      </c>
      <c r="G69" s="155">
        <v>0</v>
      </c>
      <c r="H69" s="155">
        <f>F69+G69</f>
        <v>16</v>
      </c>
      <c r="I69" s="155">
        <v>0</v>
      </c>
      <c r="J69" s="155">
        <v>0</v>
      </c>
      <c r="K69" s="155">
        <v>0</v>
      </c>
      <c r="L69" s="155">
        <v>0</v>
      </c>
      <c r="M69" s="156">
        <f>H69+I69+J69+K69+L69</f>
        <v>16</v>
      </c>
    </row>
    <row r="70" spans="2:13" ht="19.5" customHeight="1">
      <c r="B70" s="64" t="s">
        <v>348</v>
      </c>
      <c r="C70" s="64" t="s">
        <v>348</v>
      </c>
      <c r="E70" s="69" t="s">
        <v>349</v>
      </c>
      <c r="F70" s="155">
        <v>0</v>
      </c>
      <c r="G70" s="155">
        <v>0</v>
      </c>
      <c r="H70" s="155">
        <f>F70+G70</f>
        <v>0</v>
      </c>
      <c r="I70" s="155">
        <v>24</v>
      </c>
      <c r="J70" s="155">
        <v>86</v>
      </c>
      <c r="K70" s="155">
        <v>0</v>
      </c>
      <c r="L70" s="155">
        <v>0</v>
      </c>
      <c r="M70" s="156">
        <f>H70+I70+J70+K70+L70</f>
        <v>110</v>
      </c>
    </row>
    <row r="71" spans="2:13" ht="19.5" customHeight="1">
      <c r="B71" s="64" t="s">
        <v>350</v>
      </c>
      <c r="C71" s="64" t="s">
        <v>350</v>
      </c>
      <c r="E71" s="69" t="s">
        <v>351</v>
      </c>
      <c r="F71" s="155">
        <v>0</v>
      </c>
      <c r="G71" s="155">
        <v>0</v>
      </c>
      <c r="H71" s="155">
        <f>F71+G71</f>
        <v>0</v>
      </c>
      <c r="I71" s="155">
        <v>0</v>
      </c>
      <c r="J71" s="155">
        <v>0</v>
      </c>
      <c r="K71" s="155">
        <v>0</v>
      </c>
      <c r="L71" s="155">
        <v>0</v>
      </c>
      <c r="M71" s="156">
        <f>H71+I71+J71+K71+L71</f>
        <v>0</v>
      </c>
    </row>
    <row r="72" spans="5:13" ht="19.5" customHeight="1" hidden="1">
      <c r="E72" s="69" t="s">
        <v>232</v>
      </c>
      <c r="F72" s="155" t="s">
        <v>232</v>
      </c>
      <c r="G72" s="155" t="s">
        <v>232</v>
      </c>
      <c r="H72" s="155" t="s">
        <v>232</v>
      </c>
      <c r="I72" s="155" t="s">
        <v>232</v>
      </c>
      <c r="J72" s="155" t="s">
        <v>232</v>
      </c>
      <c r="K72" s="155" t="s">
        <v>232</v>
      </c>
      <c r="L72" s="155" t="s">
        <v>232</v>
      </c>
      <c r="M72" s="156" t="s">
        <v>232</v>
      </c>
    </row>
    <row r="73" spans="5:13" ht="19.5" customHeight="1">
      <c r="E73" s="72" t="s">
        <v>18</v>
      </c>
      <c r="F73" s="156">
        <f>SUM(F15:F72)</f>
        <v>7940</v>
      </c>
      <c r="G73" s="156">
        <f>SUM($G$15:$G$72)</f>
        <v>0</v>
      </c>
      <c r="H73" s="156">
        <f>SUM(H15:H72)</f>
        <v>7940</v>
      </c>
      <c r="I73" s="156">
        <f>SUM($I$15:$I$72)</f>
        <v>34662</v>
      </c>
      <c r="J73" s="156">
        <f>SUM($J$15:$J$72)</f>
        <v>6119</v>
      </c>
      <c r="K73" s="156">
        <f>SUM($K$15:$K$72)</f>
        <v>80</v>
      </c>
      <c r="L73" s="156">
        <f>SUM($L$15:$L$72)</f>
        <v>0</v>
      </c>
      <c r="M73" s="156">
        <f>SUM($M$15:$M$72)</f>
        <v>48801</v>
      </c>
    </row>
    <row r="74" ht="11.25" customHeight="1"/>
    <row r="75" ht="11.25" customHeight="1">
      <c r="E75" s="75" t="s">
        <v>74</v>
      </c>
    </row>
    <row r="76" ht="11.25" customHeight="1">
      <c r="E76" s="17" t="s">
        <v>990</v>
      </c>
    </row>
    <row r="77" ht="11.25" customHeight="1">
      <c r="E77" s="76" t="s">
        <v>201</v>
      </c>
    </row>
    <row r="78" spans="5:14" ht="26.25" customHeight="1">
      <c r="E78" s="185" t="s">
        <v>991</v>
      </c>
      <c r="F78" s="185"/>
      <c r="G78" s="185"/>
      <c r="H78" s="185"/>
      <c r="I78" s="185"/>
      <c r="J78" s="185"/>
      <c r="K78" s="185"/>
      <c r="L78" s="185"/>
      <c r="M78" s="185"/>
      <c r="N78" s="186"/>
    </row>
  </sheetData>
  <sheetProtection/>
  <mergeCells count="5">
    <mergeCell ref="E8:M8"/>
    <mergeCell ref="E9:M9"/>
    <mergeCell ref="E10:M10"/>
    <mergeCell ref="E12:G12"/>
    <mergeCell ref="E78:M7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125"/>
  <sheetViews>
    <sheetView zoomScalePageLayoutView="0" workbookViewId="0" topLeftCell="E23">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v>4</v>
      </c>
      <c r="G4" s="158">
        <v>4</v>
      </c>
      <c r="H4" s="158" t="s">
        <v>232</v>
      </c>
      <c r="I4" s="158">
        <v>4</v>
      </c>
      <c r="J4" s="158">
        <v>4</v>
      </c>
      <c r="K4" s="158">
        <v>4</v>
      </c>
      <c r="L4" s="158">
        <v>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9" ht="19.5" customHeight="1">
      <c r="E12" s="175" t="s">
        <v>654</v>
      </c>
      <c r="F12" s="175" t="s">
        <v>232</v>
      </c>
      <c r="G12" s="175" t="s">
        <v>232</v>
      </c>
      <c r="H12" s="175" t="s">
        <v>232</v>
      </c>
      <c r="I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357</v>
      </c>
      <c r="C15" s="64" t="s">
        <v>357</v>
      </c>
      <c r="E15" s="69" t="s">
        <v>358</v>
      </c>
      <c r="F15" s="155">
        <v>0</v>
      </c>
      <c r="G15" s="155">
        <v>0</v>
      </c>
      <c r="H15" s="155">
        <f aca="true" t="shared" si="0" ref="H15:H78">F15+G15</f>
        <v>0</v>
      </c>
      <c r="I15" s="155">
        <v>0</v>
      </c>
      <c r="J15" s="155">
        <v>0</v>
      </c>
      <c r="K15" s="155">
        <v>0</v>
      </c>
      <c r="L15" s="155">
        <v>0</v>
      </c>
      <c r="M15" s="156">
        <f aca="true" t="shared" si="1" ref="M15:M78">H15+I15+J15+K15+L15</f>
        <v>0</v>
      </c>
    </row>
    <row r="16" spans="2:13" ht="19.5" customHeight="1">
      <c r="B16" s="64" t="s">
        <v>359</v>
      </c>
      <c r="C16" s="64" t="s">
        <v>359</v>
      </c>
      <c r="E16" s="69" t="s">
        <v>360</v>
      </c>
      <c r="F16" s="155">
        <v>96</v>
      </c>
      <c r="G16" s="155">
        <v>0</v>
      </c>
      <c r="H16" s="155">
        <f t="shared" si="0"/>
        <v>96</v>
      </c>
      <c r="I16" s="155">
        <v>1287</v>
      </c>
      <c r="J16" s="155">
        <v>10</v>
      </c>
      <c r="K16" s="155">
        <v>35</v>
      </c>
      <c r="L16" s="155">
        <v>0</v>
      </c>
      <c r="M16" s="156">
        <f t="shared" si="1"/>
        <v>1428</v>
      </c>
    </row>
    <row r="17" spans="2:13" ht="19.5" customHeight="1">
      <c r="B17" s="64" t="s">
        <v>361</v>
      </c>
      <c r="C17" s="64" t="s">
        <v>361</v>
      </c>
      <c r="E17" s="69" t="s">
        <v>362</v>
      </c>
      <c r="F17" s="155">
        <v>14</v>
      </c>
      <c r="G17" s="155">
        <v>0</v>
      </c>
      <c r="H17" s="155">
        <f t="shared" si="0"/>
        <v>14</v>
      </c>
      <c r="I17" s="155">
        <v>92</v>
      </c>
      <c r="J17" s="155">
        <v>22</v>
      </c>
      <c r="K17" s="155">
        <v>30</v>
      </c>
      <c r="L17" s="155">
        <v>0</v>
      </c>
      <c r="M17" s="156">
        <f t="shared" si="1"/>
        <v>158</v>
      </c>
    </row>
    <row r="18" spans="2:13" ht="19.5" customHeight="1">
      <c r="B18" s="64" t="s">
        <v>363</v>
      </c>
      <c r="C18" s="64" t="s">
        <v>363</v>
      </c>
      <c r="E18" s="69" t="s">
        <v>364</v>
      </c>
      <c r="F18" s="155">
        <v>0</v>
      </c>
      <c r="G18" s="155">
        <v>0</v>
      </c>
      <c r="H18" s="155">
        <f t="shared" si="0"/>
        <v>0</v>
      </c>
      <c r="I18" s="155">
        <v>2045</v>
      </c>
      <c r="J18" s="155">
        <v>0</v>
      </c>
      <c r="K18" s="155">
        <v>30</v>
      </c>
      <c r="L18" s="155">
        <v>0</v>
      </c>
      <c r="M18" s="156">
        <f t="shared" si="1"/>
        <v>2075</v>
      </c>
    </row>
    <row r="19" spans="2:13" ht="19.5" customHeight="1">
      <c r="B19" s="64" t="s">
        <v>365</v>
      </c>
      <c r="C19" s="64" t="s">
        <v>365</v>
      </c>
      <c r="E19" s="69" t="s">
        <v>366</v>
      </c>
      <c r="F19" s="155">
        <v>100</v>
      </c>
      <c r="G19" s="155">
        <v>0</v>
      </c>
      <c r="H19" s="155">
        <f t="shared" si="0"/>
        <v>100</v>
      </c>
      <c r="I19" s="155">
        <v>782</v>
      </c>
      <c r="J19" s="155">
        <v>50</v>
      </c>
      <c r="K19" s="155">
        <v>1</v>
      </c>
      <c r="L19" s="155">
        <v>0</v>
      </c>
      <c r="M19" s="156">
        <f t="shared" si="1"/>
        <v>933</v>
      </c>
    </row>
    <row r="20" spans="2:13" ht="19.5" customHeight="1">
      <c r="B20" s="64" t="s">
        <v>367</v>
      </c>
      <c r="C20" s="64" t="s">
        <v>367</v>
      </c>
      <c r="E20" s="69" t="s">
        <v>368</v>
      </c>
      <c r="F20" s="155">
        <v>202</v>
      </c>
      <c r="G20" s="155">
        <v>0</v>
      </c>
      <c r="H20" s="155">
        <f t="shared" si="0"/>
        <v>202</v>
      </c>
      <c r="I20" s="155">
        <v>1373</v>
      </c>
      <c r="J20" s="155">
        <v>69</v>
      </c>
      <c r="K20" s="155">
        <v>0</v>
      </c>
      <c r="L20" s="155">
        <v>0</v>
      </c>
      <c r="M20" s="156">
        <f t="shared" si="1"/>
        <v>1644</v>
      </c>
    </row>
    <row r="21" spans="2:13" ht="19.5" customHeight="1">
      <c r="B21" s="64" t="s">
        <v>369</v>
      </c>
      <c r="C21" s="64" t="s">
        <v>369</v>
      </c>
      <c r="E21" s="69" t="s">
        <v>370</v>
      </c>
      <c r="F21" s="155">
        <v>0</v>
      </c>
      <c r="G21" s="155">
        <v>0</v>
      </c>
      <c r="H21" s="155">
        <f t="shared" si="0"/>
        <v>0</v>
      </c>
      <c r="I21" s="155">
        <v>0</v>
      </c>
      <c r="J21" s="155">
        <v>0</v>
      </c>
      <c r="K21" s="155">
        <v>0</v>
      </c>
      <c r="L21" s="155">
        <v>0</v>
      </c>
      <c r="M21" s="156">
        <f t="shared" si="1"/>
        <v>0</v>
      </c>
    </row>
    <row r="22" spans="2:13" ht="19.5" customHeight="1">
      <c r="B22" s="64" t="s">
        <v>371</v>
      </c>
      <c r="C22" s="64" t="s">
        <v>371</v>
      </c>
      <c r="E22" s="69" t="s">
        <v>372</v>
      </c>
      <c r="F22" s="155">
        <v>0</v>
      </c>
      <c r="G22" s="155">
        <v>0</v>
      </c>
      <c r="H22" s="155">
        <f t="shared" si="0"/>
        <v>0</v>
      </c>
      <c r="I22" s="155">
        <v>0</v>
      </c>
      <c r="J22" s="155">
        <v>0</v>
      </c>
      <c r="K22" s="155">
        <v>2</v>
      </c>
      <c r="L22" s="155">
        <v>0</v>
      </c>
      <c r="M22" s="156">
        <f t="shared" si="1"/>
        <v>2</v>
      </c>
    </row>
    <row r="23" spans="2:13" ht="19.5" customHeight="1">
      <c r="B23" s="64" t="s">
        <v>373</v>
      </c>
      <c r="C23" s="64" t="s">
        <v>373</v>
      </c>
      <c r="E23" s="69" t="s">
        <v>374</v>
      </c>
      <c r="F23" s="155">
        <v>32</v>
      </c>
      <c r="G23" s="155">
        <v>0</v>
      </c>
      <c r="H23" s="155">
        <f t="shared" si="0"/>
        <v>32</v>
      </c>
      <c r="I23" s="155">
        <v>146</v>
      </c>
      <c r="J23" s="155">
        <v>75</v>
      </c>
      <c r="K23" s="155">
        <v>92</v>
      </c>
      <c r="L23" s="155">
        <v>0</v>
      </c>
      <c r="M23" s="156">
        <f t="shared" si="1"/>
        <v>345</v>
      </c>
    </row>
    <row r="24" spans="2:13" ht="19.5" customHeight="1">
      <c r="B24" s="64" t="s">
        <v>375</v>
      </c>
      <c r="C24" s="64" t="s">
        <v>375</v>
      </c>
      <c r="E24" s="69" t="s">
        <v>376</v>
      </c>
      <c r="F24" s="155">
        <v>11</v>
      </c>
      <c r="G24" s="155">
        <v>0</v>
      </c>
      <c r="H24" s="155">
        <f t="shared" si="0"/>
        <v>11</v>
      </c>
      <c r="I24" s="155">
        <v>6</v>
      </c>
      <c r="J24" s="155">
        <v>7</v>
      </c>
      <c r="K24" s="155">
        <v>0</v>
      </c>
      <c r="L24" s="155">
        <v>0</v>
      </c>
      <c r="M24" s="156">
        <f t="shared" si="1"/>
        <v>24</v>
      </c>
    </row>
    <row r="25" spans="2:13" ht="19.5" customHeight="1">
      <c r="B25" s="64" t="s">
        <v>377</v>
      </c>
      <c r="C25" s="64" t="s">
        <v>377</v>
      </c>
      <c r="E25" s="69" t="s">
        <v>378</v>
      </c>
      <c r="F25" s="155">
        <v>0</v>
      </c>
      <c r="G25" s="155">
        <v>0</v>
      </c>
      <c r="H25" s="155">
        <f t="shared" si="0"/>
        <v>0</v>
      </c>
      <c r="I25" s="155">
        <v>0</v>
      </c>
      <c r="J25" s="155">
        <v>0</v>
      </c>
      <c r="K25" s="155">
        <v>0</v>
      </c>
      <c r="L25" s="155">
        <v>0</v>
      </c>
      <c r="M25" s="156">
        <f t="shared" si="1"/>
        <v>0</v>
      </c>
    </row>
    <row r="26" spans="2:13" ht="19.5" customHeight="1">
      <c r="B26" s="64" t="s">
        <v>379</v>
      </c>
      <c r="C26" s="64" t="s">
        <v>379</v>
      </c>
      <c r="E26" s="69" t="s">
        <v>380</v>
      </c>
      <c r="F26" s="155">
        <v>69</v>
      </c>
      <c r="G26" s="155">
        <v>0</v>
      </c>
      <c r="H26" s="155">
        <f t="shared" si="0"/>
        <v>69</v>
      </c>
      <c r="I26" s="155">
        <v>786</v>
      </c>
      <c r="J26" s="155">
        <v>54</v>
      </c>
      <c r="K26" s="155">
        <v>1</v>
      </c>
      <c r="L26" s="155">
        <v>0</v>
      </c>
      <c r="M26" s="156">
        <f t="shared" si="1"/>
        <v>910</v>
      </c>
    </row>
    <row r="27" spans="2:13" ht="19.5" customHeight="1">
      <c r="B27" s="64" t="s">
        <v>381</v>
      </c>
      <c r="C27" s="64" t="s">
        <v>381</v>
      </c>
      <c r="E27" s="69" t="s">
        <v>382</v>
      </c>
      <c r="F27" s="155">
        <v>29</v>
      </c>
      <c r="G27" s="155">
        <v>0</v>
      </c>
      <c r="H27" s="155">
        <f t="shared" si="0"/>
        <v>29</v>
      </c>
      <c r="I27" s="155">
        <v>784</v>
      </c>
      <c r="J27" s="155">
        <v>6</v>
      </c>
      <c r="K27" s="155">
        <v>1</v>
      </c>
      <c r="L27" s="155">
        <v>0</v>
      </c>
      <c r="M27" s="156">
        <f t="shared" si="1"/>
        <v>820</v>
      </c>
    </row>
    <row r="28" spans="2:13" ht="19.5" customHeight="1">
      <c r="B28" s="64" t="s">
        <v>383</v>
      </c>
      <c r="C28" s="64" t="s">
        <v>383</v>
      </c>
      <c r="E28" s="69" t="s">
        <v>384</v>
      </c>
      <c r="F28" s="155">
        <v>4</v>
      </c>
      <c r="G28" s="155">
        <v>0</v>
      </c>
      <c r="H28" s="155">
        <f t="shared" si="0"/>
        <v>4</v>
      </c>
      <c r="I28" s="155">
        <v>319</v>
      </c>
      <c r="J28" s="155">
        <v>0</v>
      </c>
      <c r="K28" s="155">
        <v>0</v>
      </c>
      <c r="L28" s="155">
        <v>0</v>
      </c>
      <c r="M28" s="156">
        <f t="shared" si="1"/>
        <v>323</v>
      </c>
    </row>
    <row r="29" spans="2:13" ht="19.5" customHeight="1">
      <c r="B29" s="64" t="s">
        <v>385</v>
      </c>
      <c r="C29" s="64" t="s">
        <v>385</v>
      </c>
      <c r="E29" s="69" t="s">
        <v>386</v>
      </c>
      <c r="F29" s="155">
        <v>60</v>
      </c>
      <c r="G29" s="155">
        <v>0</v>
      </c>
      <c r="H29" s="155">
        <f t="shared" si="0"/>
        <v>60</v>
      </c>
      <c r="I29" s="155">
        <v>469</v>
      </c>
      <c r="J29" s="155">
        <v>0</v>
      </c>
      <c r="K29" s="155">
        <v>0</v>
      </c>
      <c r="L29" s="155">
        <v>0</v>
      </c>
      <c r="M29" s="156">
        <f t="shared" si="1"/>
        <v>529</v>
      </c>
    </row>
    <row r="30" spans="2:13" ht="19.5" customHeight="1">
      <c r="B30" s="64" t="s">
        <v>387</v>
      </c>
      <c r="C30" s="64" t="s">
        <v>387</v>
      </c>
      <c r="E30" s="69" t="s">
        <v>388</v>
      </c>
      <c r="F30" s="155">
        <v>55</v>
      </c>
      <c r="G30" s="155">
        <v>0</v>
      </c>
      <c r="H30" s="155">
        <f t="shared" si="0"/>
        <v>55</v>
      </c>
      <c r="I30" s="155">
        <v>105</v>
      </c>
      <c r="J30" s="155">
        <v>77</v>
      </c>
      <c r="K30" s="155">
        <v>60</v>
      </c>
      <c r="L30" s="155">
        <v>0</v>
      </c>
      <c r="M30" s="156">
        <f t="shared" si="1"/>
        <v>297</v>
      </c>
    </row>
    <row r="31" spans="2:13" ht="19.5" customHeight="1">
      <c r="B31" s="64" t="s">
        <v>389</v>
      </c>
      <c r="C31" s="64" t="s">
        <v>389</v>
      </c>
      <c r="E31" s="69" t="s">
        <v>390</v>
      </c>
      <c r="F31" s="155">
        <v>55</v>
      </c>
      <c r="G31" s="155">
        <v>0</v>
      </c>
      <c r="H31" s="155">
        <f t="shared" si="0"/>
        <v>55</v>
      </c>
      <c r="I31" s="155">
        <v>0</v>
      </c>
      <c r="J31" s="155">
        <v>0</v>
      </c>
      <c r="K31" s="155">
        <v>0</v>
      </c>
      <c r="L31" s="155">
        <v>0</v>
      </c>
      <c r="M31" s="156">
        <f t="shared" si="1"/>
        <v>55</v>
      </c>
    </row>
    <row r="32" spans="2:13" ht="19.5" customHeight="1">
      <c r="B32" s="64" t="s">
        <v>391</v>
      </c>
      <c r="C32" s="64" t="s">
        <v>391</v>
      </c>
      <c r="E32" s="69" t="s">
        <v>392</v>
      </c>
      <c r="F32" s="155">
        <v>10</v>
      </c>
      <c r="G32" s="155">
        <v>0</v>
      </c>
      <c r="H32" s="155">
        <f t="shared" si="0"/>
        <v>10</v>
      </c>
      <c r="I32" s="155">
        <v>334</v>
      </c>
      <c r="J32" s="155">
        <v>18</v>
      </c>
      <c r="K32" s="155">
        <v>63</v>
      </c>
      <c r="L32" s="155">
        <v>0</v>
      </c>
      <c r="M32" s="156">
        <f t="shared" si="1"/>
        <v>425</v>
      </c>
    </row>
    <row r="33" spans="2:13" ht="19.5" customHeight="1">
      <c r="B33" s="64" t="s">
        <v>393</v>
      </c>
      <c r="C33" s="64" t="s">
        <v>393</v>
      </c>
      <c r="E33" s="69" t="s">
        <v>394</v>
      </c>
      <c r="F33" s="155">
        <v>21</v>
      </c>
      <c r="G33" s="155">
        <v>0</v>
      </c>
      <c r="H33" s="155">
        <f t="shared" si="0"/>
        <v>21</v>
      </c>
      <c r="I33" s="155">
        <v>701</v>
      </c>
      <c r="J33" s="155">
        <v>14</v>
      </c>
      <c r="K33" s="155">
        <v>0</v>
      </c>
      <c r="L33" s="155">
        <v>0</v>
      </c>
      <c r="M33" s="156">
        <f t="shared" si="1"/>
        <v>736</v>
      </c>
    </row>
    <row r="34" spans="2:13" ht="19.5" customHeight="1">
      <c r="B34" s="64" t="s">
        <v>395</v>
      </c>
      <c r="C34" s="64" t="s">
        <v>395</v>
      </c>
      <c r="E34" s="69" t="s">
        <v>396</v>
      </c>
      <c r="F34" s="155">
        <v>0</v>
      </c>
      <c r="G34" s="155">
        <v>0</v>
      </c>
      <c r="H34" s="155">
        <f t="shared" si="0"/>
        <v>0</v>
      </c>
      <c r="I34" s="155">
        <v>408</v>
      </c>
      <c r="J34" s="155">
        <v>0</v>
      </c>
      <c r="K34" s="155">
        <v>60</v>
      </c>
      <c r="L34" s="155">
        <v>0</v>
      </c>
      <c r="M34" s="156">
        <f t="shared" si="1"/>
        <v>468</v>
      </c>
    </row>
    <row r="35" spans="2:13" ht="19.5" customHeight="1">
      <c r="B35" s="64" t="s">
        <v>397</v>
      </c>
      <c r="C35" s="64" t="s">
        <v>397</v>
      </c>
      <c r="E35" s="69" t="s">
        <v>398</v>
      </c>
      <c r="F35" s="155">
        <v>9</v>
      </c>
      <c r="G35" s="155">
        <v>0</v>
      </c>
      <c r="H35" s="155">
        <f t="shared" si="0"/>
        <v>9</v>
      </c>
      <c r="I35" s="155">
        <v>48</v>
      </c>
      <c r="J35" s="155">
        <v>26</v>
      </c>
      <c r="K35" s="155">
        <v>8</v>
      </c>
      <c r="L35" s="155">
        <v>0</v>
      </c>
      <c r="M35" s="156">
        <f t="shared" si="1"/>
        <v>91</v>
      </c>
    </row>
    <row r="36" spans="2:13" ht="19.5" customHeight="1">
      <c r="B36" s="64" t="s">
        <v>399</v>
      </c>
      <c r="C36" s="64" t="s">
        <v>399</v>
      </c>
      <c r="E36" s="69" t="s">
        <v>400</v>
      </c>
      <c r="F36" s="155">
        <v>36</v>
      </c>
      <c r="G36" s="155">
        <v>0</v>
      </c>
      <c r="H36" s="155">
        <f t="shared" si="0"/>
        <v>36</v>
      </c>
      <c r="I36" s="155">
        <v>240</v>
      </c>
      <c r="J36" s="155">
        <v>25</v>
      </c>
      <c r="K36" s="155">
        <v>0</v>
      </c>
      <c r="L36" s="155">
        <v>0</v>
      </c>
      <c r="M36" s="156">
        <f t="shared" si="1"/>
        <v>301</v>
      </c>
    </row>
    <row r="37" spans="2:13" ht="19.5" customHeight="1">
      <c r="B37" s="64" t="s">
        <v>401</v>
      </c>
      <c r="C37" s="64" t="s">
        <v>401</v>
      </c>
      <c r="E37" s="69" t="s">
        <v>402</v>
      </c>
      <c r="F37" s="155">
        <v>0</v>
      </c>
      <c r="G37" s="155">
        <v>0</v>
      </c>
      <c r="H37" s="155">
        <f t="shared" si="0"/>
        <v>0</v>
      </c>
      <c r="I37" s="155">
        <v>389</v>
      </c>
      <c r="J37" s="155">
        <v>18</v>
      </c>
      <c r="K37" s="155">
        <v>4</v>
      </c>
      <c r="L37" s="155">
        <v>0</v>
      </c>
      <c r="M37" s="156">
        <f t="shared" si="1"/>
        <v>411</v>
      </c>
    </row>
    <row r="38" spans="2:13" ht="19.5" customHeight="1">
      <c r="B38" s="64" t="s">
        <v>403</v>
      </c>
      <c r="C38" s="64" t="s">
        <v>403</v>
      </c>
      <c r="E38" s="69" t="s">
        <v>404</v>
      </c>
      <c r="F38" s="155">
        <v>39</v>
      </c>
      <c r="G38" s="155">
        <v>0</v>
      </c>
      <c r="H38" s="155">
        <f t="shared" si="0"/>
        <v>39</v>
      </c>
      <c r="I38" s="155">
        <v>232</v>
      </c>
      <c r="J38" s="155">
        <v>12</v>
      </c>
      <c r="K38" s="155">
        <v>62</v>
      </c>
      <c r="L38" s="155">
        <v>0</v>
      </c>
      <c r="M38" s="156">
        <f t="shared" si="1"/>
        <v>345</v>
      </c>
    </row>
    <row r="39" spans="2:13" ht="19.5" customHeight="1">
      <c r="B39" s="64" t="s">
        <v>405</v>
      </c>
      <c r="C39" s="64" t="s">
        <v>405</v>
      </c>
      <c r="E39" s="69" t="s">
        <v>406</v>
      </c>
      <c r="F39" s="155">
        <v>7</v>
      </c>
      <c r="G39" s="155">
        <v>0</v>
      </c>
      <c r="H39" s="155">
        <f t="shared" si="0"/>
        <v>7</v>
      </c>
      <c r="I39" s="155">
        <v>411</v>
      </c>
      <c r="J39" s="155">
        <v>0</v>
      </c>
      <c r="K39" s="155">
        <v>0</v>
      </c>
      <c r="L39" s="155">
        <v>0</v>
      </c>
      <c r="M39" s="156">
        <f t="shared" si="1"/>
        <v>418</v>
      </c>
    </row>
    <row r="40" spans="2:13" ht="19.5" customHeight="1">
      <c r="B40" s="64" t="s">
        <v>407</v>
      </c>
      <c r="C40" s="64" t="s">
        <v>407</v>
      </c>
      <c r="E40" s="69" t="s">
        <v>408</v>
      </c>
      <c r="F40" s="155">
        <v>36</v>
      </c>
      <c r="G40" s="155">
        <v>0</v>
      </c>
      <c r="H40" s="155">
        <f t="shared" si="0"/>
        <v>36</v>
      </c>
      <c r="I40" s="155">
        <v>148</v>
      </c>
      <c r="J40" s="155">
        <v>0</v>
      </c>
      <c r="K40" s="155">
        <v>0</v>
      </c>
      <c r="L40" s="155">
        <v>0</v>
      </c>
      <c r="M40" s="156">
        <f t="shared" si="1"/>
        <v>184</v>
      </c>
    </row>
    <row r="41" spans="2:13" ht="19.5" customHeight="1">
      <c r="B41" s="64" t="s">
        <v>409</v>
      </c>
      <c r="C41" s="64" t="s">
        <v>409</v>
      </c>
      <c r="E41" s="69" t="s">
        <v>410</v>
      </c>
      <c r="F41" s="155">
        <v>32</v>
      </c>
      <c r="G41" s="155">
        <v>0</v>
      </c>
      <c r="H41" s="155">
        <f t="shared" si="0"/>
        <v>32</v>
      </c>
      <c r="I41" s="155">
        <v>205</v>
      </c>
      <c r="J41" s="155">
        <v>0</v>
      </c>
      <c r="K41" s="155">
        <v>0</v>
      </c>
      <c r="L41" s="155">
        <v>0</v>
      </c>
      <c r="M41" s="156">
        <f t="shared" si="1"/>
        <v>237</v>
      </c>
    </row>
    <row r="42" spans="2:13" ht="19.5" customHeight="1">
      <c r="B42" s="64" t="s">
        <v>411</v>
      </c>
      <c r="C42" s="64" t="s">
        <v>411</v>
      </c>
      <c r="E42" s="69" t="s">
        <v>412</v>
      </c>
      <c r="F42" s="155">
        <v>42</v>
      </c>
      <c r="G42" s="155">
        <v>0</v>
      </c>
      <c r="H42" s="155">
        <f t="shared" si="0"/>
        <v>42</v>
      </c>
      <c r="I42" s="155">
        <v>145</v>
      </c>
      <c r="J42" s="155">
        <v>0</v>
      </c>
      <c r="K42" s="155">
        <v>0</v>
      </c>
      <c r="L42" s="155">
        <v>0</v>
      </c>
      <c r="M42" s="156">
        <f t="shared" si="1"/>
        <v>187</v>
      </c>
    </row>
    <row r="43" spans="2:13" ht="19.5" customHeight="1">
      <c r="B43" s="64" t="s">
        <v>413</v>
      </c>
      <c r="C43" s="64" t="s">
        <v>413</v>
      </c>
      <c r="E43" s="69" t="s">
        <v>414</v>
      </c>
      <c r="F43" s="155">
        <v>0</v>
      </c>
      <c r="G43" s="155">
        <v>0</v>
      </c>
      <c r="H43" s="155">
        <f t="shared" si="0"/>
        <v>0</v>
      </c>
      <c r="I43" s="155">
        <v>210</v>
      </c>
      <c r="J43" s="155">
        <v>0</v>
      </c>
      <c r="K43" s="155">
        <v>0</v>
      </c>
      <c r="L43" s="155">
        <v>0</v>
      </c>
      <c r="M43" s="156">
        <f t="shared" si="1"/>
        <v>210</v>
      </c>
    </row>
    <row r="44" spans="2:13" ht="19.5" customHeight="1">
      <c r="B44" s="64" t="s">
        <v>415</v>
      </c>
      <c r="C44" s="64" t="s">
        <v>415</v>
      </c>
      <c r="E44" s="69" t="s">
        <v>416</v>
      </c>
      <c r="F44" s="155">
        <v>11</v>
      </c>
      <c r="G44" s="155">
        <v>0</v>
      </c>
      <c r="H44" s="155">
        <f t="shared" si="0"/>
        <v>11</v>
      </c>
      <c r="I44" s="155">
        <v>0</v>
      </c>
      <c r="J44" s="155">
        <v>0</v>
      </c>
      <c r="K44" s="155">
        <v>0</v>
      </c>
      <c r="L44" s="155">
        <v>0</v>
      </c>
      <c r="M44" s="156">
        <f t="shared" si="1"/>
        <v>11</v>
      </c>
    </row>
    <row r="45" spans="2:13" ht="19.5" customHeight="1">
      <c r="B45" s="64" t="s">
        <v>417</v>
      </c>
      <c r="C45" s="64" t="s">
        <v>417</v>
      </c>
      <c r="E45" s="69" t="s">
        <v>418</v>
      </c>
      <c r="F45" s="155">
        <v>0</v>
      </c>
      <c r="G45" s="155">
        <v>0</v>
      </c>
      <c r="H45" s="155">
        <f t="shared" si="0"/>
        <v>0</v>
      </c>
      <c r="I45" s="155">
        <v>0</v>
      </c>
      <c r="J45" s="155">
        <v>0</v>
      </c>
      <c r="K45" s="155">
        <v>0</v>
      </c>
      <c r="L45" s="155">
        <v>0</v>
      </c>
      <c r="M45" s="156">
        <f t="shared" si="1"/>
        <v>0</v>
      </c>
    </row>
    <row r="46" spans="2:13" ht="19.5" customHeight="1">
      <c r="B46" s="64" t="s">
        <v>419</v>
      </c>
      <c r="C46" s="64" t="s">
        <v>419</v>
      </c>
      <c r="E46" s="69" t="s">
        <v>420</v>
      </c>
      <c r="F46" s="155">
        <v>16</v>
      </c>
      <c r="G46" s="155">
        <v>0</v>
      </c>
      <c r="H46" s="155">
        <f t="shared" si="0"/>
        <v>16</v>
      </c>
      <c r="I46" s="155">
        <v>75</v>
      </c>
      <c r="J46" s="155">
        <v>0</v>
      </c>
      <c r="K46" s="155">
        <v>0</v>
      </c>
      <c r="L46" s="155">
        <v>0</v>
      </c>
      <c r="M46" s="156">
        <f t="shared" si="1"/>
        <v>91</v>
      </c>
    </row>
    <row r="47" spans="2:13" ht="19.5" customHeight="1">
      <c r="B47" s="64" t="s">
        <v>421</v>
      </c>
      <c r="C47" s="64" t="s">
        <v>421</v>
      </c>
      <c r="E47" s="69" t="s">
        <v>422</v>
      </c>
      <c r="F47" s="155">
        <v>35</v>
      </c>
      <c r="G47" s="155">
        <v>0</v>
      </c>
      <c r="H47" s="155">
        <f t="shared" si="0"/>
        <v>35</v>
      </c>
      <c r="I47" s="155">
        <v>81</v>
      </c>
      <c r="J47" s="155">
        <v>3</v>
      </c>
      <c r="K47" s="155">
        <v>0</v>
      </c>
      <c r="L47" s="155">
        <v>0</v>
      </c>
      <c r="M47" s="156">
        <f t="shared" si="1"/>
        <v>119</v>
      </c>
    </row>
    <row r="48" spans="2:13" ht="19.5" customHeight="1">
      <c r="B48" s="64" t="s">
        <v>423</v>
      </c>
      <c r="C48" s="64" t="s">
        <v>423</v>
      </c>
      <c r="E48" s="69" t="s">
        <v>424</v>
      </c>
      <c r="F48" s="155">
        <v>17</v>
      </c>
      <c r="G48" s="155">
        <v>0</v>
      </c>
      <c r="H48" s="155">
        <f t="shared" si="0"/>
        <v>17</v>
      </c>
      <c r="I48" s="155">
        <v>156</v>
      </c>
      <c r="J48" s="155">
        <v>0</v>
      </c>
      <c r="K48" s="155">
        <v>0</v>
      </c>
      <c r="L48" s="155">
        <v>0</v>
      </c>
      <c r="M48" s="156">
        <f t="shared" si="1"/>
        <v>173</v>
      </c>
    </row>
    <row r="49" spans="2:13" ht="19.5" customHeight="1">
      <c r="B49" s="64" t="s">
        <v>425</v>
      </c>
      <c r="C49" s="64" t="s">
        <v>425</v>
      </c>
      <c r="E49" s="69" t="s">
        <v>426</v>
      </c>
      <c r="F49" s="155">
        <v>34</v>
      </c>
      <c r="G49" s="155">
        <v>0</v>
      </c>
      <c r="H49" s="155">
        <f t="shared" si="0"/>
        <v>34</v>
      </c>
      <c r="I49" s="155">
        <v>394</v>
      </c>
      <c r="J49" s="155">
        <v>0</v>
      </c>
      <c r="K49" s="155">
        <v>0</v>
      </c>
      <c r="L49" s="155">
        <v>0</v>
      </c>
      <c r="M49" s="156">
        <f t="shared" si="1"/>
        <v>428</v>
      </c>
    </row>
    <row r="50" spans="2:13" ht="19.5" customHeight="1">
      <c r="B50" s="64" t="s">
        <v>427</v>
      </c>
      <c r="C50" s="64" t="s">
        <v>427</v>
      </c>
      <c r="E50" s="69" t="s">
        <v>428</v>
      </c>
      <c r="F50" s="155">
        <v>32</v>
      </c>
      <c r="G50" s="155">
        <v>0</v>
      </c>
      <c r="H50" s="155">
        <f t="shared" si="0"/>
        <v>32</v>
      </c>
      <c r="I50" s="155">
        <v>508</v>
      </c>
      <c r="J50" s="155">
        <v>0</v>
      </c>
      <c r="K50" s="155">
        <v>0</v>
      </c>
      <c r="L50" s="155">
        <v>0</v>
      </c>
      <c r="M50" s="156">
        <f t="shared" si="1"/>
        <v>540</v>
      </c>
    </row>
    <row r="51" spans="2:13" ht="19.5" customHeight="1">
      <c r="B51" s="64" t="s">
        <v>429</v>
      </c>
      <c r="C51" s="64" t="s">
        <v>429</v>
      </c>
      <c r="E51" s="69" t="s">
        <v>430</v>
      </c>
      <c r="F51" s="155">
        <v>26</v>
      </c>
      <c r="G51" s="155">
        <v>0</v>
      </c>
      <c r="H51" s="155">
        <f t="shared" si="0"/>
        <v>26</v>
      </c>
      <c r="I51" s="155">
        <v>145</v>
      </c>
      <c r="J51" s="155">
        <v>0</v>
      </c>
      <c r="K51" s="155">
        <v>0</v>
      </c>
      <c r="L51" s="155">
        <v>0</v>
      </c>
      <c r="M51" s="156">
        <f t="shared" si="1"/>
        <v>171</v>
      </c>
    </row>
    <row r="52" spans="2:13" ht="19.5" customHeight="1">
      <c r="B52" s="64" t="s">
        <v>431</v>
      </c>
      <c r="C52" s="64" t="s">
        <v>431</v>
      </c>
      <c r="E52" s="69" t="s">
        <v>432</v>
      </c>
      <c r="F52" s="155">
        <v>19</v>
      </c>
      <c r="G52" s="155">
        <v>0</v>
      </c>
      <c r="H52" s="155">
        <f t="shared" si="0"/>
        <v>19</v>
      </c>
      <c r="I52" s="155">
        <v>62</v>
      </c>
      <c r="J52" s="155">
        <v>0</v>
      </c>
      <c r="K52" s="155">
        <v>0</v>
      </c>
      <c r="L52" s="155">
        <v>0</v>
      </c>
      <c r="M52" s="156">
        <f t="shared" si="1"/>
        <v>81</v>
      </c>
    </row>
    <row r="53" spans="2:13" ht="19.5" customHeight="1">
      <c r="B53" s="64" t="s">
        <v>433</v>
      </c>
      <c r="C53" s="64" t="s">
        <v>433</v>
      </c>
      <c r="E53" s="69" t="s">
        <v>434</v>
      </c>
      <c r="F53" s="155">
        <v>28</v>
      </c>
      <c r="G53" s="155">
        <v>0</v>
      </c>
      <c r="H53" s="155">
        <f t="shared" si="0"/>
        <v>28</v>
      </c>
      <c r="I53" s="155">
        <v>602</v>
      </c>
      <c r="J53" s="155">
        <v>0</v>
      </c>
      <c r="K53" s="155">
        <v>0</v>
      </c>
      <c r="L53" s="155">
        <v>0</v>
      </c>
      <c r="M53" s="156">
        <f t="shared" si="1"/>
        <v>630</v>
      </c>
    </row>
    <row r="54" spans="2:13" ht="19.5" customHeight="1">
      <c r="B54" s="64" t="s">
        <v>435</v>
      </c>
      <c r="C54" s="64" t="s">
        <v>435</v>
      </c>
      <c r="E54" s="69" t="s">
        <v>436</v>
      </c>
      <c r="F54" s="155">
        <v>12</v>
      </c>
      <c r="G54" s="155">
        <v>0</v>
      </c>
      <c r="H54" s="155">
        <f t="shared" si="0"/>
        <v>12</v>
      </c>
      <c r="I54" s="155">
        <v>0</v>
      </c>
      <c r="J54" s="155">
        <v>0</v>
      </c>
      <c r="K54" s="155">
        <v>0</v>
      </c>
      <c r="L54" s="155">
        <v>0</v>
      </c>
      <c r="M54" s="156">
        <f t="shared" si="1"/>
        <v>12</v>
      </c>
    </row>
    <row r="55" spans="2:13" ht="19.5" customHeight="1">
      <c r="B55" s="64" t="s">
        <v>437</v>
      </c>
      <c r="C55" s="64" t="s">
        <v>437</v>
      </c>
      <c r="E55" s="69" t="s">
        <v>438</v>
      </c>
      <c r="F55" s="155">
        <v>0</v>
      </c>
      <c r="G55" s="155">
        <v>0</v>
      </c>
      <c r="H55" s="155">
        <f t="shared" si="0"/>
        <v>0</v>
      </c>
      <c r="I55" s="155">
        <v>0</v>
      </c>
      <c r="J55" s="155">
        <v>0</v>
      </c>
      <c r="K55" s="155">
        <v>0</v>
      </c>
      <c r="L55" s="155">
        <v>0</v>
      </c>
      <c r="M55" s="156">
        <f t="shared" si="1"/>
        <v>0</v>
      </c>
    </row>
    <row r="56" spans="2:13" ht="19.5" customHeight="1">
      <c r="B56" s="64" t="s">
        <v>439</v>
      </c>
      <c r="C56" s="64" t="s">
        <v>439</v>
      </c>
      <c r="E56" s="69" t="s">
        <v>440</v>
      </c>
      <c r="F56" s="155">
        <v>32</v>
      </c>
      <c r="G56" s="155">
        <v>0</v>
      </c>
      <c r="H56" s="155">
        <f t="shared" si="0"/>
        <v>32</v>
      </c>
      <c r="I56" s="155">
        <v>82</v>
      </c>
      <c r="J56" s="155">
        <v>0</v>
      </c>
      <c r="K56" s="155">
        <v>1</v>
      </c>
      <c r="L56" s="155">
        <v>0</v>
      </c>
      <c r="M56" s="156">
        <f t="shared" si="1"/>
        <v>115</v>
      </c>
    </row>
    <row r="57" spans="2:13" ht="19.5" customHeight="1">
      <c r="B57" s="64" t="s">
        <v>441</v>
      </c>
      <c r="C57" s="64" t="s">
        <v>441</v>
      </c>
      <c r="E57" s="69" t="s">
        <v>442</v>
      </c>
      <c r="F57" s="155">
        <v>9</v>
      </c>
      <c r="G57" s="155">
        <v>0</v>
      </c>
      <c r="H57" s="155">
        <f t="shared" si="0"/>
        <v>9</v>
      </c>
      <c r="I57" s="155">
        <v>3</v>
      </c>
      <c r="J57" s="155">
        <v>11</v>
      </c>
      <c r="K57" s="155">
        <v>0</v>
      </c>
      <c r="L57" s="155">
        <v>0</v>
      </c>
      <c r="M57" s="156">
        <f t="shared" si="1"/>
        <v>23</v>
      </c>
    </row>
    <row r="58" spans="2:13" ht="19.5" customHeight="1">
      <c r="B58" s="64" t="s">
        <v>443</v>
      </c>
      <c r="C58" s="64" t="s">
        <v>443</v>
      </c>
      <c r="E58" s="69" t="s">
        <v>444</v>
      </c>
      <c r="F58" s="155">
        <v>12</v>
      </c>
      <c r="G58" s="155">
        <v>0</v>
      </c>
      <c r="H58" s="155">
        <f t="shared" si="0"/>
        <v>12</v>
      </c>
      <c r="I58" s="155">
        <v>0</v>
      </c>
      <c r="J58" s="155">
        <v>0</v>
      </c>
      <c r="K58" s="155">
        <v>0</v>
      </c>
      <c r="L58" s="155">
        <v>0</v>
      </c>
      <c r="M58" s="156">
        <f t="shared" si="1"/>
        <v>12</v>
      </c>
    </row>
    <row r="59" spans="2:13" ht="19.5" customHeight="1">
      <c r="B59" s="64" t="s">
        <v>445</v>
      </c>
      <c r="C59" s="64" t="s">
        <v>445</v>
      </c>
      <c r="E59" s="69" t="s">
        <v>446</v>
      </c>
      <c r="F59" s="155">
        <v>10</v>
      </c>
      <c r="G59" s="155">
        <v>0</v>
      </c>
      <c r="H59" s="155">
        <f t="shared" si="0"/>
        <v>10</v>
      </c>
      <c r="I59" s="155">
        <v>0</v>
      </c>
      <c r="J59" s="155">
        <v>0</v>
      </c>
      <c r="K59" s="155">
        <v>0</v>
      </c>
      <c r="L59" s="155">
        <v>0</v>
      </c>
      <c r="M59" s="156">
        <f t="shared" si="1"/>
        <v>10</v>
      </c>
    </row>
    <row r="60" spans="2:13" ht="19.5" customHeight="1">
      <c r="B60" s="64" t="s">
        <v>447</v>
      </c>
      <c r="C60" s="64" t="s">
        <v>447</v>
      </c>
      <c r="E60" s="69" t="s">
        <v>448</v>
      </c>
      <c r="F60" s="155">
        <v>11</v>
      </c>
      <c r="G60" s="155">
        <v>0</v>
      </c>
      <c r="H60" s="155">
        <f t="shared" si="0"/>
        <v>11</v>
      </c>
      <c r="I60" s="155">
        <v>53</v>
      </c>
      <c r="J60" s="155">
        <v>3</v>
      </c>
      <c r="K60" s="155">
        <v>0</v>
      </c>
      <c r="L60" s="155">
        <v>0</v>
      </c>
      <c r="M60" s="156">
        <f t="shared" si="1"/>
        <v>67</v>
      </c>
    </row>
    <row r="61" spans="2:13" ht="19.5" customHeight="1">
      <c r="B61" s="64" t="s">
        <v>449</v>
      </c>
      <c r="C61" s="64" t="s">
        <v>449</v>
      </c>
      <c r="E61" s="69" t="s">
        <v>450</v>
      </c>
      <c r="F61" s="155">
        <v>13</v>
      </c>
      <c r="G61" s="155">
        <v>0</v>
      </c>
      <c r="H61" s="155">
        <f t="shared" si="0"/>
        <v>13</v>
      </c>
      <c r="I61" s="155">
        <v>4</v>
      </c>
      <c r="J61" s="155">
        <v>0</v>
      </c>
      <c r="K61" s="155">
        <v>0</v>
      </c>
      <c r="L61" s="155">
        <v>0</v>
      </c>
      <c r="M61" s="156">
        <f t="shared" si="1"/>
        <v>17</v>
      </c>
    </row>
    <row r="62" spans="2:13" ht="19.5" customHeight="1">
      <c r="B62" s="64" t="s">
        <v>451</v>
      </c>
      <c r="C62" s="64" t="s">
        <v>451</v>
      </c>
      <c r="E62" s="69" t="s">
        <v>452</v>
      </c>
      <c r="F62" s="155">
        <v>11</v>
      </c>
      <c r="G62" s="155">
        <v>0</v>
      </c>
      <c r="H62" s="155">
        <f t="shared" si="0"/>
        <v>11</v>
      </c>
      <c r="I62" s="155">
        <v>105</v>
      </c>
      <c r="J62" s="155">
        <v>0</v>
      </c>
      <c r="K62" s="155">
        <v>0</v>
      </c>
      <c r="L62" s="155">
        <v>0</v>
      </c>
      <c r="M62" s="156">
        <f t="shared" si="1"/>
        <v>116</v>
      </c>
    </row>
    <row r="63" spans="2:13" ht="19.5" customHeight="1">
      <c r="B63" s="64" t="s">
        <v>453</v>
      </c>
      <c r="C63" s="64" t="s">
        <v>453</v>
      </c>
      <c r="E63" s="69" t="s">
        <v>454</v>
      </c>
      <c r="F63" s="155">
        <v>14</v>
      </c>
      <c r="G63" s="155">
        <v>0</v>
      </c>
      <c r="H63" s="155">
        <f t="shared" si="0"/>
        <v>14</v>
      </c>
      <c r="I63" s="155">
        <v>208</v>
      </c>
      <c r="J63" s="155">
        <v>0</v>
      </c>
      <c r="K63" s="155">
        <v>0</v>
      </c>
      <c r="L63" s="155">
        <v>0</v>
      </c>
      <c r="M63" s="156">
        <f t="shared" si="1"/>
        <v>222</v>
      </c>
    </row>
    <row r="64" spans="2:13" ht="19.5" customHeight="1">
      <c r="B64" s="64" t="s">
        <v>455</v>
      </c>
      <c r="C64" s="64" t="s">
        <v>455</v>
      </c>
      <c r="E64" s="69" t="s">
        <v>456</v>
      </c>
      <c r="F64" s="155">
        <v>10</v>
      </c>
      <c r="G64" s="155">
        <v>0</v>
      </c>
      <c r="H64" s="155">
        <f t="shared" si="0"/>
        <v>10</v>
      </c>
      <c r="I64" s="155">
        <v>0</v>
      </c>
      <c r="J64" s="155">
        <v>0</v>
      </c>
      <c r="K64" s="155">
        <v>0</v>
      </c>
      <c r="L64" s="155">
        <v>0</v>
      </c>
      <c r="M64" s="156">
        <f t="shared" si="1"/>
        <v>10</v>
      </c>
    </row>
    <row r="65" spans="2:13" ht="19.5" customHeight="1">
      <c r="B65" s="64" t="s">
        <v>457</v>
      </c>
      <c r="C65" s="64" t="s">
        <v>457</v>
      </c>
      <c r="E65" s="69" t="s">
        <v>458</v>
      </c>
      <c r="F65" s="155">
        <v>17</v>
      </c>
      <c r="G65" s="155">
        <v>0</v>
      </c>
      <c r="H65" s="155">
        <f t="shared" si="0"/>
        <v>17</v>
      </c>
      <c r="I65" s="155">
        <v>135</v>
      </c>
      <c r="J65" s="155">
        <v>4</v>
      </c>
      <c r="K65" s="155">
        <v>0</v>
      </c>
      <c r="L65" s="155">
        <v>0</v>
      </c>
      <c r="M65" s="156">
        <f t="shared" si="1"/>
        <v>156</v>
      </c>
    </row>
    <row r="66" spans="2:13" ht="19.5" customHeight="1">
      <c r="B66" s="64" t="s">
        <v>459</v>
      </c>
      <c r="C66" s="64" t="s">
        <v>459</v>
      </c>
      <c r="E66" s="69" t="s">
        <v>460</v>
      </c>
      <c r="F66" s="155">
        <v>15</v>
      </c>
      <c r="G66" s="155">
        <v>0</v>
      </c>
      <c r="H66" s="155">
        <f t="shared" si="0"/>
        <v>15</v>
      </c>
      <c r="I66" s="155">
        <v>148</v>
      </c>
      <c r="J66" s="155">
        <v>0</v>
      </c>
      <c r="K66" s="155">
        <v>0</v>
      </c>
      <c r="L66" s="155">
        <v>0</v>
      </c>
      <c r="M66" s="156">
        <f t="shared" si="1"/>
        <v>163</v>
      </c>
    </row>
    <row r="67" spans="2:13" ht="19.5" customHeight="1">
      <c r="B67" s="64" t="s">
        <v>461</v>
      </c>
      <c r="C67" s="64" t="s">
        <v>461</v>
      </c>
      <c r="E67" s="69" t="s">
        <v>462</v>
      </c>
      <c r="F67" s="155">
        <v>29</v>
      </c>
      <c r="G67" s="155">
        <v>0</v>
      </c>
      <c r="H67" s="155">
        <f t="shared" si="0"/>
        <v>29</v>
      </c>
      <c r="I67" s="155">
        <v>310</v>
      </c>
      <c r="J67" s="155">
        <v>0</v>
      </c>
      <c r="K67" s="155">
        <v>0</v>
      </c>
      <c r="L67" s="155">
        <v>0</v>
      </c>
      <c r="M67" s="156">
        <f t="shared" si="1"/>
        <v>339</v>
      </c>
    </row>
    <row r="68" spans="2:13" ht="19.5" customHeight="1">
      <c r="B68" s="64" t="s">
        <v>463</v>
      </c>
      <c r="C68" s="64" t="s">
        <v>463</v>
      </c>
      <c r="E68" s="69" t="s">
        <v>464</v>
      </c>
      <c r="F68" s="155">
        <v>0</v>
      </c>
      <c r="G68" s="155">
        <v>0</v>
      </c>
      <c r="H68" s="155">
        <f t="shared" si="0"/>
        <v>0</v>
      </c>
      <c r="I68" s="155">
        <v>0</v>
      </c>
      <c r="J68" s="155">
        <v>0</v>
      </c>
      <c r="K68" s="155">
        <v>0</v>
      </c>
      <c r="L68" s="155">
        <v>0</v>
      </c>
      <c r="M68" s="156">
        <f t="shared" si="1"/>
        <v>0</v>
      </c>
    </row>
    <row r="69" spans="2:13" ht="19.5" customHeight="1">
      <c r="B69" s="64" t="s">
        <v>465</v>
      </c>
      <c r="C69" s="64" t="s">
        <v>465</v>
      </c>
      <c r="E69" s="69" t="s">
        <v>466</v>
      </c>
      <c r="F69" s="155">
        <v>10</v>
      </c>
      <c r="G69" s="155">
        <v>0</v>
      </c>
      <c r="H69" s="155">
        <f t="shared" si="0"/>
        <v>10</v>
      </c>
      <c r="I69" s="155">
        <v>0</v>
      </c>
      <c r="J69" s="155">
        <v>0</v>
      </c>
      <c r="K69" s="155">
        <v>0</v>
      </c>
      <c r="L69" s="155">
        <v>0</v>
      </c>
      <c r="M69" s="156">
        <f t="shared" si="1"/>
        <v>10</v>
      </c>
    </row>
    <row r="70" spans="2:13" ht="19.5" customHeight="1">
      <c r="B70" s="64" t="s">
        <v>467</v>
      </c>
      <c r="C70" s="64" t="s">
        <v>467</v>
      </c>
      <c r="E70" s="69" t="s">
        <v>468</v>
      </c>
      <c r="F70" s="155">
        <v>10</v>
      </c>
      <c r="G70" s="155">
        <v>0</v>
      </c>
      <c r="H70" s="155">
        <f t="shared" si="0"/>
        <v>10</v>
      </c>
      <c r="I70" s="155">
        <v>0</v>
      </c>
      <c r="J70" s="155">
        <v>0</v>
      </c>
      <c r="K70" s="155">
        <v>0</v>
      </c>
      <c r="L70" s="155">
        <v>0</v>
      </c>
      <c r="M70" s="156">
        <f t="shared" si="1"/>
        <v>10</v>
      </c>
    </row>
    <row r="71" spans="2:13" ht="19.5" customHeight="1">
      <c r="B71" s="64" t="s">
        <v>469</v>
      </c>
      <c r="C71" s="64" t="s">
        <v>469</v>
      </c>
      <c r="E71" s="69" t="s">
        <v>470</v>
      </c>
      <c r="F71" s="155">
        <v>15</v>
      </c>
      <c r="G71" s="155">
        <v>0</v>
      </c>
      <c r="H71" s="155">
        <f t="shared" si="0"/>
        <v>15</v>
      </c>
      <c r="I71" s="155">
        <v>88</v>
      </c>
      <c r="J71" s="155">
        <v>0</v>
      </c>
      <c r="K71" s="155">
        <v>0</v>
      </c>
      <c r="L71" s="155">
        <v>0</v>
      </c>
      <c r="M71" s="156">
        <f t="shared" si="1"/>
        <v>103</v>
      </c>
    </row>
    <row r="72" spans="2:13" ht="19.5" customHeight="1">
      <c r="B72" s="64" t="s">
        <v>471</v>
      </c>
      <c r="C72" s="64" t="s">
        <v>471</v>
      </c>
      <c r="E72" s="69" t="s">
        <v>472</v>
      </c>
      <c r="F72" s="155">
        <v>11</v>
      </c>
      <c r="G72" s="155">
        <v>0</v>
      </c>
      <c r="H72" s="155">
        <f t="shared" si="0"/>
        <v>11</v>
      </c>
      <c r="I72" s="155">
        <v>0</v>
      </c>
      <c r="J72" s="155">
        <v>0</v>
      </c>
      <c r="K72" s="155">
        <v>0</v>
      </c>
      <c r="L72" s="155">
        <v>0</v>
      </c>
      <c r="M72" s="156">
        <f t="shared" si="1"/>
        <v>11</v>
      </c>
    </row>
    <row r="73" spans="2:13" ht="19.5" customHeight="1">
      <c r="B73" s="64" t="s">
        <v>473</v>
      </c>
      <c r="C73" s="64" t="s">
        <v>473</v>
      </c>
      <c r="E73" s="69" t="s">
        <v>474</v>
      </c>
      <c r="F73" s="155">
        <v>10</v>
      </c>
      <c r="G73" s="155">
        <v>0</v>
      </c>
      <c r="H73" s="155">
        <f t="shared" si="0"/>
        <v>10</v>
      </c>
      <c r="I73" s="155">
        <v>0</v>
      </c>
      <c r="J73" s="155">
        <v>0</v>
      </c>
      <c r="K73" s="155">
        <v>0</v>
      </c>
      <c r="L73" s="155">
        <v>0</v>
      </c>
      <c r="M73" s="156">
        <f t="shared" si="1"/>
        <v>10</v>
      </c>
    </row>
    <row r="74" spans="2:13" ht="19.5" customHeight="1">
      <c r="B74" s="64" t="s">
        <v>475</v>
      </c>
      <c r="C74" s="64" t="s">
        <v>475</v>
      </c>
      <c r="E74" s="69" t="s">
        <v>476</v>
      </c>
      <c r="F74" s="155">
        <v>15</v>
      </c>
      <c r="G74" s="155">
        <v>0</v>
      </c>
      <c r="H74" s="155">
        <f t="shared" si="0"/>
        <v>15</v>
      </c>
      <c r="I74" s="155">
        <v>0</v>
      </c>
      <c r="J74" s="155">
        <v>0</v>
      </c>
      <c r="K74" s="155">
        <v>0</v>
      </c>
      <c r="L74" s="155">
        <v>0</v>
      </c>
      <c r="M74" s="156">
        <f t="shared" si="1"/>
        <v>15</v>
      </c>
    </row>
    <row r="75" spans="2:13" ht="19.5" customHeight="1">
      <c r="B75" s="64" t="s">
        <v>477</v>
      </c>
      <c r="C75" s="64" t="s">
        <v>477</v>
      </c>
      <c r="E75" s="69" t="s">
        <v>478</v>
      </c>
      <c r="F75" s="155">
        <v>0</v>
      </c>
      <c r="G75" s="155">
        <v>0</v>
      </c>
      <c r="H75" s="155">
        <f t="shared" si="0"/>
        <v>0</v>
      </c>
      <c r="I75" s="155">
        <v>0</v>
      </c>
      <c r="J75" s="155">
        <v>0</v>
      </c>
      <c r="K75" s="155">
        <v>0</v>
      </c>
      <c r="L75" s="155">
        <v>0</v>
      </c>
      <c r="M75" s="156">
        <f t="shared" si="1"/>
        <v>0</v>
      </c>
    </row>
    <row r="76" spans="2:13" ht="19.5" customHeight="1">
      <c r="B76" s="64" t="s">
        <v>479</v>
      </c>
      <c r="C76" s="64" t="s">
        <v>479</v>
      </c>
      <c r="E76" s="69" t="s">
        <v>480</v>
      </c>
      <c r="F76" s="155">
        <v>4</v>
      </c>
      <c r="G76" s="155">
        <v>0</v>
      </c>
      <c r="H76" s="155">
        <f t="shared" si="0"/>
        <v>4</v>
      </c>
      <c r="I76" s="155">
        <v>0</v>
      </c>
      <c r="J76" s="155">
        <v>0</v>
      </c>
      <c r="K76" s="155">
        <v>0</v>
      </c>
      <c r="L76" s="155">
        <v>0</v>
      </c>
      <c r="M76" s="156">
        <f t="shared" si="1"/>
        <v>4</v>
      </c>
    </row>
    <row r="77" spans="2:13" ht="19.5" customHeight="1">
      <c r="B77" s="64" t="s">
        <v>481</v>
      </c>
      <c r="C77" s="64" t="s">
        <v>481</v>
      </c>
      <c r="E77" s="69" t="s">
        <v>482</v>
      </c>
      <c r="F77" s="155">
        <v>10</v>
      </c>
      <c r="G77" s="155">
        <v>0</v>
      </c>
      <c r="H77" s="155">
        <f t="shared" si="0"/>
        <v>10</v>
      </c>
      <c r="I77" s="155">
        <v>0</v>
      </c>
      <c r="J77" s="155">
        <v>0</v>
      </c>
      <c r="K77" s="155">
        <v>0</v>
      </c>
      <c r="L77" s="155">
        <v>0</v>
      </c>
      <c r="M77" s="156">
        <f t="shared" si="1"/>
        <v>10</v>
      </c>
    </row>
    <row r="78" spans="2:13" ht="19.5" customHeight="1">
      <c r="B78" s="64" t="s">
        <v>483</v>
      </c>
      <c r="C78" s="64" t="s">
        <v>483</v>
      </c>
      <c r="E78" s="69" t="s">
        <v>484</v>
      </c>
      <c r="F78" s="155">
        <v>10</v>
      </c>
      <c r="G78" s="155">
        <v>0</v>
      </c>
      <c r="H78" s="155">
        <f t="shared" si="0"/>
        <v>10</v>
      </c>
      <c r="I78" s="155">
        <v>0</v>
      </c>
      <c r="J78" s="155">
        <v>0</v>
      </c>
      <c r="K78" s="155">
        <v>0</v>
      </c>
      <c r="L78" s="155">
        <v>0</v>
      </c>
      <c r="M78" s="156">
        <f t="shared" si="1"/>
        <v>10</v>
      </c>
    </row>
    <row r="79" spans="2:13" ht="19.5" customHeight="1">
      <c r="B79" s="64" t="s">
        <v>485</v>
      </c>
      <c r="C79" s="64" t="s">
        <v>485</v>
      </c>
      <c r="E79" s="69" t="s">
        <v>486</v>
      </c>
      <c r="F79" s="155">
        <v>21</v>
      </c>
      <c r="G79" s="155">
        <v>0</v>
      </c>
      <c r="H79" s="155">
        <f aca="true" t="shared" si="2" ref="H79:H118">F79+G79</f>
        <v>21</v>
      </c>
      <c r="I79" s="155">
        <v>0</v>
      </c>
      <c r="J79" s="155">
        <v>0</v>
      </c>
      <c r="K79" s="155">
        <v>0</v>
      </c>
      <c r="L79" s="155">
        <v>0</v>
      </c>
      <c r="M79" s="156">
        <f aca="true" t="shared" si="3" ref="M79:M118">H79+I79+J79+K79+L79</f>
        <v>21</v>
      </c>
    </row>
    <row r="80" spans="2:13" ht="19.5" customHeight="1">
      <c r="B80" s="64" t="s">
        <v>487</v>
      </c>
      <c r="C80" s="64" t="s">
        <v>487</v>
      </c>
      <c r="E80" s="69" t="s">
        <v>488</v>
      </c>
      <c r="F80" s="155">
        <v>10</v>
      </c>
      <c r="G80" s="155">
        <v>0</v>
      </c>
      <c r="H80" s="155">
        <f t="shared" si="2"/>
        <v>10</v>
      </c>
      <c r="I80" s="155">
        <v>0</v>
      </c>
      <c r="J80" s="155">
        <v>0</v>
      </c>
      <c r="K80" s="155">
        <v>0</v>
      </c>
      <c r="L80" s="155">
        <v>0</v>
      </c>
      <c r="M80" s="156">
        <f t="shared" si="3"/>
        <v>10</v>
      </c>
    </row>
    <row r="81" spans="2:13" ht="19.5" customHeight="1">
      <c r="B81" s="64" t="s">
        <v>489</v>
      </c>
      <c r="C81" s="64" t="s">
        <v>489</v>
      </c>
      <c r="E81" s="69" t="s">
        <v>490</v>
      </c>
      <c r="F81" s="155">
        <v>10</v>
      </c>
      <c r="G81" s="155">
        <v>0</v>
      </c>
      <c r="H81" s="155">
        <f t="shared" si="2"/>
        <v>10</v>
      </c>
      <c r="I81" s="155">
        <v>0</v>
      </c>
      <c r="J81" s="155">
        <v>0</v>
      </c>
      <c r="K81" s="155">
        <v>0</v>
      </c>
      <c r="L81" s="155">
        <v>0</v>
      </c>
      <c r="M81" s="156">
        <f t="shared" si="3"/>
        <v>10</v>
      </c>
    </row>
    <row r="82" spans="2:13" ht="19.5" customHeight="1">
      <c r="B82" s="64" t="s">
        <v>491</v>
      </c>
      <c r="C82" s="64" t="s">
        <v>491</v>
      </c>
      <c r="E82" s="69" t="s">
        <v>492</v>
      </c>
      <c r="F82" s="155">
        <v>15</v>
      </c>
      <c r="G82" s="155">
        <v>0</v>
      </c>
      <c r="H82" s="155">
        <f t="shared" si="2"/>
        <v>15</v>
      </c>
      <c r="I82" s="155">
        <v>0</v>
      </c>
      <c r="J82" s="155">
        <v>0</v>
      </c>
      <c r="K82" s="155">
        <v>0</v>
      </c>
      <c r="L82" s="155">
        <v>0</v>
      </c>
      <c r="M82" s="156">
        <f t="shared" si="3"/>
        <v>15</v>
      </c>
    </row>
    <row r="83" spans="2:13" ht="19.5" customHeight="1">
      <c r="B83" s="64" t="s">
        <v>493</v>
      </c>
      <c r="C83" s="64" t="s">
        <v>493</v>
      </c>
      <c r="E83" s="69" t="s">
        <v>494</v>
      </c>
      <c r="F83" s="155">
        <v>10</v>
      </c>
      <c r="G83" s="155">
        <v>0</v>
      </c>
      <c r="H83" s="155">
        <f t="shared" si="2"/>
        <v>10</v>
      </c>
      <c r="I83" s="155">
        <v>0</v>
      </c>
      <c r="J83" s="155">
        <v>0</v>
      </c>
      <c r="K83" s="155">
        <v>0</v>
      </c>
      <c r="L83" s="155">
        <v>0</v>
      </c>
      <c r="M83" s="156">
        <f t="shared" si="3"/>
        <v>10</v>
      </c>
    </row>
    <row r="84" spans="2:13" ht="19.5" customHeight="1">
      <c r="B84" s="64" t="s">
        <v>495</v>
      </c>
      <c r="C84" s="64" t="s">
        <v>495</v>
      </c>
      <c r="E84" s="69" t="s">
        <v>496</v>
      </c>
      <c r="F84" s="155">
        <v>10</v>
      </c>
      <c r="G84" s="155">
        <v>0</v>
      </c>
      <c r="H84" s="155">
        <f t="shared" si="2"/>
        <v>10</v>
      </c>
      <c r="I84" s="155">
        <v>0</v>
      </c>
      <c r="J84" s="155">
        <v>0</v>
      </c>
      <c r="K84" s="155">
        <v>0</v>
      </c>
      <c r="L84" s="155">
        <v>0</v>
      </c>
      <c r="M84" s="156">
        <f t="shared" si="3"/>
        <v>10</v>
      </c>
    </row>
    <row r="85" spans="2:13" ht="19.5" customHeight="1">
      <c r="B85" s="64" t="s">
        <v>497</v>
      </c>
      <c r="C85" s="64" t="s">
        <v>497</v>
      </c>
      <c r="E85" s="69" t="s">
        <v>498</v>
      </c>
      <c r="F85" s="155">
        <v>10</v>
      </c>
      <c r="G85" s="155">
        <v>0</v>
      </c>
      <c r="H85" s="155">
        <f t="shared" si="2"/>
        <v>10</v>
      </c>
      <c r="I85" s="155">
        <v>0</v>
      </c>
      <c r="J85" s="155">
        <v>0</v>
      </c>
      <c r="K85" s="155">
        <v>0</v>
      </c>
      <c r="L85" s="155">
        <v>0</v>
      </c>
      <c r="M85" s="156">
        <f t="shared" si="3"/>
        <v>10</v>
      </c>
    </row>
    <row r="86" spans="2:13" ht="19.5" customHeight="1">
      <c r="B86" s="64" t="s">
        <v>499</v>
      </c>
      <c r="C86" s="64" t="s">
        <v>499</v>
      </c>
      <c r="E86" s="69" t="s">
        <v>500</v>
      </c>
      <c r="F86" s="155">
        <v>10</v>
      </c>
      <c r="G86" s="155">
        <v>0</v>
      </c>
      <c r="H86" s="155">
        <f t="shared" si="2"/>
        <v>10</v>
      </c>
      <c r="I86" s="155">
        <v>0</v>
      </c>
      <c r="J86" s="155">
        <v>0</v>
      </c>
      <c r="K86" s="155">
        <v>0</v>
      </c>
      <c r="L86" s="155">
        <v>0</v>
      </c>
      <c r="M86" s="156">
        <f t="shared" si="3"/>
        <v>10</v>
      </c>
    </row>
    <row r="87" spans="2:13" ht="19.5" customHeight="1">
      <c r="B87" s="64" t="s">
        <v>501</v>
      </c>
      <c r="C87" s="64" t="s">
        <v>501</v>
      </c>
      <c r="E87" s="69" t="s">
        <v>502</v>
      </c>
      <c r="F87" s="155">
        <v>10</v>
      </c>
      <c r="G87" s="155">
        <v>0</v>
      </c>
      <c r="H87" s="155">
        <f t="shared" si="2"/>
        <v>10</v>
      </c>
      <c r="I87" s="155">
        <v>0</v>
      </c>
      <c r="J87" s="155">
        <v>0</v>
      </c>
      <c r="K87" s="155">
        <v>0</v>
      </c>
      <c r="L87" s="155">
        <v>0</v>
      </c>
      <c r="M87" s="156">
        <f t="shared" si="3"/>
        <v>10</v>
      </c>
    </row>
    <row r="88" spans="2:13" ht="19.5" customHeight="1">
      <c r="B88" s="64" t="s">
        <v>503</v>
      </c>
      <c r="C88" s="64" t="s">
        <v>503</v>
      </c>
      <c r="E88" s="69" t="s">
        <v>504</v>
      </c>
      <c r="F88" s="155">
        <v>10</v>
      </c>
      <c r="G88" s="155">
        <v>0</v>
      </c>
      <c r="H88" s="155">
        <f t="shared" si="2"/>
        <v>10</v>
      </c>
      <c r="I88" s="155">
        <v>0</v>
      </c>
      <c r="J88" s="155">
        <v>0</v>
      </c>
      <c r="K88" s="155">
        <v>0</v>
      </c>
      <c r="L88" s="155">
        <v>0</v>
      </c>
      <c r="M88" s="156">
        <f t="shared" si="3"/>
        <v>10</v>
      </c>
    </row>
    <row r="89" spans="2:13" ht="19.5" customHeight="1">
      <c r="B89" s="64" t="s">
        <v>505</v>
      </c>
      <c r="C89" s="64" t="s">
        <v>505</v>
      </c>
      <c r="E89" s="69" t="s">
        <v>506</v>
      </c>
      <c r="F89" s="155">
        <v>10</v>
      </c>
      <c r="G89" s="155">
        <v>0</v>
      </c>
      <c r="H89" s="155">
        <f t="shared" si="2"/>
        <v>10</v>
      </c>
      <c r="I89" s="155">
        <v>0</v>
      </c>
      <c r="J89" s="155">
        <v>0</v>
      </c>
      <c r="K89" s="155">
        <v>0</v>
      </c>
      <c r="L89" s="155">
        <v>0</v>
      </c>
      <c r="M89" s="156">
        <f t="shared" si="3"/>
        <v>10</v>
      </c>
    </row>
    <row r="90" spans="2:13" ht="19.5" customHeight="1">
      <c r="B90" s="64" t="s">
        <v>507</v>
      </c>
      <c r="C90" s="64" t="s">
        <v>507</v>
      </c>
      <c r="E90" s="69" t="s">
        <v>508</v>
      </c>
      <c r="F90" s="155">
        <v>10</v>
      </c>
      <c r="G90" s="155">
        <v>0</v>
      </c>
      <c r="H90" s="155">
        <f t="shared" si="2"/>
        <v>10</v>
      </c>
      <c r="I90" s="155">
        <v>0</v>
      </c>
      <c r="J90" s="155">
        <v>0</v>
      </c>
      <c r="K90" s="155">
        <v>0</v>
      </c>
      <c r="L90" s="155">
        <v>0</v>
      </c>
      <c r="M90" s="156">
        <f t="shared" si="3"/>
        <v>10</v>
      </c>
    </row>
    <row r="91" spans="2:13" ht="19.5" customHeight="1">
      <c r="B91" s="64" t="s">
        <v>509</v>
      </c>
      <c r="C91" s="64" t="s">
        <v>509</v>
      </c>
      <c r="E91" s="69" t="s">
        <v>510</v>
      </c>
      <c r="F91" s="155">
        <v>10</v>
      </c>
      <c r="G91" s="155">
        <v>0</v>
      </c>
      <c r="H91" s="155">
        <f t="shared" si="2"/>
        <v>10</v>
      </c>
      <c r="I91" s="155">
        <v>0</v>
      </c>
      <c r="J91" s="155">
        <v>0</v>
      </c>
      <c r="K91" s="155">
        <v>0</v>
      </c>
      <c r="L91" s="155">
        <v>10</v>
      </c>
      <c r="M91" s="156">
        <f t="shared" si="3"/>
        <v>20</v>
      </c>
    </row>
    <row r="92" spans="2:13" ht="19.5" customHeight="1">
      <c r="B92" s="64" t="s">
        <v>511</v>
      </c>
      <c r="C92" s="64" t="s">
        <v>511</v>
      </c>
      <c r="E92" s="69" t="s">
        <v>512</v>
      </c>
      <c r="F92" s="155">
        <v>10</v>
      </c>
      <c r="G92" s="155">
        <v>0</v>
      </c>
      <c r="H92" s="155">
        <f t="shared" si="2"/>
        <v>10</v>
      </c>
      <c r="I92" s="155">
        <v>0</v>
      </c>
      <c r="J92" s="155">
        <v>0</v>
      </c>
      <c r="K92" s="155">
        <v>0</v>
      </c>
      <c r="L92" s="155">
        <v>0</v>
      </c>
      <c r="M92" s="156">
        <f t="shared" si="3"/>
        <v>10</v>
      </c>
    </row>
    <row r="93" spans="2:13" ht="19.5" customHeight="1">
      <c r="B93" s="64" t="s">
        <v>513</v>
      </c>
      <c r="C93" s="64" t="s">
        <v>513</v>
      </c>
      <c r="E93" s="69" t="s">
        <v>514</v>
      </c>
      <c r="F93" s="155">
        <v>0</v>
      </c>
      <c r="G93" s="155">
        <v>0</v>
      </c>
      <c r="H93" s="155">
        <f t="shared" si="2"/>
        <v>0</v>
      </c>
      <c r="I93" s="155">
        <v>0</v>
      </c>
      <c r="J93" s="155">
        <v>0</v>
      </c>
      <c r="K93" s="155">
        <v>0</v>
      </c>
      <c r="L93" s="155">
        <v>0</v>
      </c>
      <c r="M93" s="156">
        <f t="shared" si="3"/>
        <v>0</v>
      </c>
    </row>
    <row r="94" spans="2:13" ht="19.5" customHeight="1">
      <c r="B94" s="64" t="s">
        <v>515</v>
      </c>
      <c r="C94" s="64" t="s">
        <v>515</v>
      </c>
      <c r="E94" s="69" t="s">
        <v>516</v>
      </c>
      <c r="F94" s="155">
        <v>10</v>
      </c>
      <c r="G94" s="155">
        <v>0</v>
      </c>
      <c r="H94" s="155">
        <f t="shared" si="2"/>
        <v>10</v>
      </c>
      <c r="I94" s="155">
        <v>0</v>
      </c>
      <c r="J94" s="155">
        <v>0</v>
      </c>
      <c r="K94" s="155">
        <v>0</v>
      </c>
      <c r="L94" s="155">
        <v>0</v>
      </c>
      <c r="M94" s="156">
        <f t="shared" si="3"/>
        <v>10</v>
      </c>
    </row>
    <row r="95" spans="2:13" ht="19.5" customHeight="1">
      <c r="B95" s="64" t="s">
        <v>517</v>
      </c>
      <c r="C95" s="64" t="s">
        <v>517</v>
      </c>
      <c r="E95" s="69" t="s">
        <v>518</v>
      </c>
      <c r="F95" s="155">
        <v>0</v>
      </c>
      <c r="G95" s="155">
        <v>0</v>
      </c>
      <c r="H95" s="155">
        <f t="shared" si="2"/>
        <v>0</v>
      </c>
      <c r="I95" s="155">
        <v>0</v>
      </c>
      <c r="J95" s="155">
        <v>0</v>
      </c>
      <c r="K95" s="155">
        <v>0</v>
      </c>
      <c r="L95" s="155">
        <v>0</v>
      </c>
      <c r="M95" s="156">
        <f t="shared" si="3"/>
        <v>0</v>
      </c>
    </row>
    <row r="96" spans="2:13" ht="19.5" customHeight="1">
      <c r="B96" s="64" t="s">
        <v>519</v>
      </c>
      <c r="C96" s="64" t="s">
        <v>519</v>
      </c>
      <c r="E96" s="69" t="s">
        <v>520</v>
      </c>
      <c r="F96" s="155">
        <v>0</v>
      </c>
      <c r="G96" s="155">
        <v>0</v>
      </c>
      <c r="H96" s="155">
        <f t="shared" si="2"/>
        <v>0</v>
      </c>
      <c r="I96" s="155">
        <v>0</v>
      </c>
      <c r="J96" s="155">
        <v>0</v>
      </c>
      <c r="K96" s="155">
        <v>0</v>
      </c>
      <c r="L96" s="155">
        <v>0</v>
      </c>
      <c r="M96" s="156">
        <f t="shared" si="3"/>
        <v>0</v>
      </c>
    </row>
    <row r="97" spans="2:13" ht="19.5" customHeight="1">
      <c r="B97" s="64" t="s">
        <v>521</v>
      </c>
      <c r="C97" s="64" t="s">
        <v>521</v>
      </c>
      <c r="E97" s="69" t="s">
        <v>522</v>
      </c>
      <c r="F97" s="155">
        <v>10</v>
      </c>
      <c r="G97" s="155">
        <v>0</v>
      </c>
      <c r="H97" s="155">
        <f t="shared" si="2"/>
        <v>10</v>
      </c>
      <c r="I97" s="155">
        <v>0</v>
      </c>
      <c r="J97" s="155">
        <v>0</v>
      </c>
      <c r="K97" s="155">
        <v>0</v>
      </c>
      <c r="L97" s="155">
        <v>0</v>
      </c>
      <c r="M97" s="156">
        <f t="shared" si="3"/>
        <v>10</v>
      </c>
    </row>
    <row r="98" spans="2:13" ht="19.5" customHeight="1">
      <c r="B98" s="64" t="s">
        <v>523</v>
      </c>
      <c r="C98" s="64" t="s">
        <v>523</v>
      </c>
      <c r="E98" s="69" t="s">
        <v>524</v>
      </c>
      <c r="F98" s="155">
        <v>10</v>
      </c>
      <c r="G98" s="155">
        <v>0</v>
      </c>
      <c r="H98" s="155">
        <f t="shared" si="2"/>
        <v>10</v>
      </c>
      <c r="I98" s="155">
        <v>0</v>
      </c>
      <c r="J98" s="155">
        <v>0</v>
      </c>
      <c r="K98" s="155">
        <v>0</v>
      </c>
      <c r="L98" s="155">
        <v>0</v>
      </c>
      <c r="M98" s="156">
        <f t="shared" si="3"/>
        <v>10</v>
      </c>
    </row>
    <row r="99" spans="2:13" ht="19.5" customHeight="1">
      <c r="B99" s="64" t="s">
        <v>525</v>
      </c>
      <c r="C99" s="64" t="s">
        <v>525</v>
      </c>
      <c r="E99" s="69" t="s">
        <v>526</v>
      </c>
      <c r="F99" s="155">
        <v>10</v>
      </c>
      <c r="G99" s="155">
        <v>0</v>
      </c>
      <c r="H99" s="155">
        <f t="shared" si="2"/>
        <v>10</v>
      </c>
      <c r="I99" s="155">
        <v>0</v>
      </c>
      <c r="J99" s="155">
        <v>0</v>
      </c>
      <c r="K99" s="155">
        <v>0</v>
      </c>
      <c r="L99" s="155">
        <v>0</v>
      </c>
      <c r="M99" s="156">
        <f t="shared" si="3"/>
        <v>10</v>
      </c>
    </row>
    <row r="100" spans="2:13" ht="19.5" customHeight="1">
      <c r="B100" s="64" t="s">
        <v>527</v>
      </c>
      <c r="C100" s="64" t="s">
        <v>527</v>
      </c>
      <c r="E100" s="69" t="s">
        <v>528</v>
      </c>
      <c r="F100" s="155">
        <v>4</v>
      </c>
      <c r="G100" s="155">
        <v>0</v>
      </c>
      <c r="H100" s="155">
        <f t="shared" si="2"/>
        <v>4</v>
      </c>
      <c r="I100" s="155">
        <v>0</v>
      </c>
      <c r="J100" s="155">
        <v>0</v>
      </c>
      <c r="K100" s="155">
        <v>0</v>
      </c>
      <c r="L100" s="155">
        <v>0</v>
      </c>
      <c r="M100" s="156">
        <f t="shared" si="3"/>
        <v>4</v>
      </c>
    </row>
    <row r="101" spans="2:13" ht="19.5" customHeight="1">
      <c r="B101" s="64" t="s">
        <v>529</v>
      </c>
      <c r="C101" s="64" t="s">
        <v>529</v>
      </c>
      <c r="E101" s="69" t="s">
        <v>530</v>
      </c>
      <c r="F101" s="155">
        <v>10</v>
      </c>
      <c r="G101" s="155">
        <v>0</v>
      </c>
      <c r="H101" s="155">
        <f t="shared" si="2"/>
        <v>10</v>
      </c>
      <c r="I101" s="155">
        <v>0</v>
      </c>
      <c r="J101" s="155">
        <v>0</v>
      </c>
      <c r="K101" s="155">
        <v>0</v>
      </c>
      <c r="L101" s="155">
        <v>0</v>
      </c>
      <c r="M101" s="156">
        <f t="shared" si="3"/>
        <v>10</v>
      </c>
    </row>
    <row r="102" spans="2:13" ht="19.5" customHeight="1">
      <c r="B102" s="64" t="s">
        <v>531</v>
      </c>
      <c r="C102" s="64" t="s">
        <v>531</v>
      </c>
      <c r="E102" s="69" t="s">
        <v>532</v>
      </c>
      <c r="F102" s="155">
        <v>10</v>
      </c>
      <c r="G102" s="155">
        <v>0</v>
      </c>
      <c r="H102" s="155">
        <f t="shared" si="2"/>
        <v>10</v>
      </c>
      <c r="I102" s="155">
        <v>0</v>
      </c>
      <c r="J102" s="155">
        <v>0</v>
      </c>
      <c r="K102" s="155">
        <v>0</v>
      </c>
      <c r="L102" s="155">
        <v>0</v>
      </c>
      <c r="M102" s="156">
        <f t="shared" si="3"/>
        <v>10</v>
      </c>
    </row>
    <row r="103" spans="2:13" ht="19.5" customHeight="1">
      <c r="B103" s="64" t="s">
        <v>533</v>
      </c>
      <c r="C103" s="64" t="s">
        <v>533</v>
      </c>
      <c r="E103" s="69" t="s">
        <v>534</v>
      </c>
      <c r="F103" s="155">
        <v>10</v>
      </c>
      <c r="G103" s="155">
        <v>0</v>
      </c>
      <c r="H103" s="155">
        <f t="shared" si="2"/>
        <v>10</v>
      </c>
      <c r="I103" s="155">
        <v>0</v>
      </c>
      <c r="J103" s="155">
        <v>0</v>
      </c>
      <c r="K103" s="155">
        <v>0</v>
      </c>
      <c r="L103" s="155">
        <v>0</v>
      </c>
      <c r="M103" s="156">
        <f t="shared" si="3"/>
        <v>10</v>
      </c>
    </row>
    <row r="104" spans="2:13" ht="19.5" customHeight="1">
      <c r="B104" s="64" t="s">
        <v>535</v>
      </c>
      <c r="C104" s="64" t="s">
        <v>535</v>
      </c>
      <c r="E104" s="69" t="s">
        <v>536</v>
      </c>
      <c r="F104" s="155">
        <v>10</v>
      </c>
      <c r="G104" s="155">
        <v>0</v>
      </c>
      <c r="H104" s="155">
        <f t="shared" si="2"/>
        <v>10</v>
      </c>
      <c r="I104" s="155">
        <v>0</v>
      </c>
      <c r="J104" s="155">
        <v>0</v>
      </c>
      <c r="K104" s="155">
        <v>0</v>
      </c>
      <c r="L104" s="155">
        <v>0</v>
      </c>
      <c r="M104" s="156">
        <f t="shared" si="3"/>
        <v>10</v>
      </c>
    </row>
    <row r="105" spans="2:13" ht="19.5" customHeight="1">
      <c r="B105" s="64" t="s">
        <v>537</v>
      </c>
      <c r="C105" s="64" t="s">
        <v>537</v>
      </c>
      <c r="E105" s="69" t="s">
        <v>538</v>
      </c>
      <c r="F105" s="155">
        <v>10</v>
      </c>
      <c r="G105" s="155">
        <v>0</v>
      </c>
      <c r="H105" s="155">
        <f t="shared" si="2"/>
        <v>10</v>
      </c>
      <c r="I105" s="155">
        <v>0</v>
      </c>
      <c r="J105" s="155">
        <v>0</v>
      </c>
      <c r="K105" s="155">
        <v>0</v>
      </c>
      <c r="L105" s="155">
        <v>0</v>
      </c>
      <c r="M105" s="156">
        <f t="shared" si="3"/>
        <v>10</v>
      </c>
    </row>
    <row r="106" spans="2:13" ht="19.5" customHeight="1">
      <c r="B106" s="64" t="s">
        <v>539</v>
      </c>
      <c r="C106" s="64" t="s">
        <v>539</v>
      </c>
      <c r="E106" s="69" t="s">
        <v>540</v>
      </c>
      <c r="F106" s="155">
        <v>8</v>
      </c>
      <c r="G106" s="155">
        <v>0</v>
      </c>
      <c r="H106" s="155">
        <f t="shared" si="2"/>
        <v>8</v>
      </c>
      <c r="I106" s="155">
        <v>0</v>
      </c>
      <c r="J106" s="155">
        <v>0</v>
      </c>
      <c r="K106" s="155">
        <v>0</v>
      </c>
      <c r="L106" s="155">
        <v>0</v>
      </c>
      <c r="M106" s="156">
        <f t="shared" si="3"/>
        <v>8</v>
      </c>
    </row>
    <row r="107" spans="2:13" ht="19.5" customHeight="1">
      <c r="B107" s="64" t="s">
        <v>541</v>
      </c>
      <c r="C107" s="64" t="s">
        <v>541</v>
      </c>
      <c r="E107" s="69" t="s">
        <v>542</v>
      </c>
      <c r="F107" s="155">
        <v>10</v>
      </c>
      <c r="G107" s="155">
        <v>0</v>
      </c>
      <c r="H107" s="155">
        <f t="shared" si="2"/>
        <v>10</v>
      </c>
      <c r="I107" s="155">
        <v>0</v>
      </c>
      <c r="J107" s="155">
        <v>0</v>
      </c>
      <c r="K107" s="155">
        <v>0</v>
      </c>
      <c r="L107" s="155">
        <v>0</v>
      </c>
      <c r="M107" s="156">
        <f t="shared" si="3"/>
        <v>10</v>
      </c>
    </row>
    <row r="108" spans="2:13" ht="19.5" customHeight="1">
      <c r="B108" s="64" t="s">
        <v>543</v>
      </c>
      <c r="C108" s="64" t="s">
        <v>543</v>
      </c>
      <c r="E108" s="69" t="s">
        <v>544</v>
      </c>
      <c r="F108" s="155">
        <v>0</v>
      </c>
      <c r="G108" s="155">
        <v>0</v>
      </c>
      <c r="H108" s="155">
        <f t="shared" si="2"/>
        <v>0</v>
      </c>
      <c r="I108" s="155">
        <v>0</v>
      </c>
      <c r="J108" s="155">
        <v>0</v>
      </c>
      <c r="K108" s="155">
        <v>0</v>
      </c>
      <c r="L108" s="155">
        <v>0</v>
      </c>
      <c r="M108" s="156">
        <f t="shared" si="3"/>
        <v>0</v>
      </c>
    </row>
    <row r="109" spans="2:13" ht="19.5" customHeight="1">
      <c r="B109" s="64" t="s">
        <v>545</v>
      </c>
      <c r="C109" s="64" t="s">
        <v>545</v>
      </c>
      <c r="E109" s="69" t="s">
        <v>546</v>
      </c>
      <c r="F109" s="155">
        <v>10</v>
      </c>
      <c r="G109" s="155">
        <v>0</v>
      </c>
      <c r="H109" s="155">
        <f t="shared" si="2"/>
        <v>10</v>
      </c>
      <c r="I109" s="155">
        <v>0</v>
      </c>
      <c r="J109" s="155">
        <v>0</v>
      </c>
      <c r="K109" s="155">
        <v>0</v>
      </c>
      <c r="L109" s="155">
        <v>0</v>
      </c>
      <c r="M109" s="156">
        <f t="shared" si="3"/>
        <v>10</v>
      </c>
    </row>
    <row r="110" spans="2:13" ht="19.5" customHeight="1">
      <c r="B110" s="64" t="s">
        <v>997</v>
      </c>
      <c r="C110" s="64" t="s">
        <v>997</v>
      </c>
      <c r="E110" s="69" t="s">
        <v>998</v>
      </c>
      <c r="F110" s="155">
        <v>10</v>
      </c>
      <c r="G110" s="155">
        <v>0</v>
      </c>
      <c r="H110" s="155">
        <f t="shared" si="2"/>
        <v>10</v>
      </c>
      <c r="I110" s="155">
        <v>0</v>
      </c>
      <c r="J110" s="155">
        <v>0</v>
      </c>
      <c r="K110" s="155">
        <v>0</v>
      </c>
      <c r="L110" s="155">
        <v>0</v>
      </c>
      <c r="M110" s="156">
        <f t="shared" si="3"/>
        <v>10</v>
      </c>
    </row>
    <row r="111" spans="2:13" ht="19.5" customHeight="1">
      <c r="B111" s="64" t="s">
        <v>999</v>
      </c>
      <c r="C111" s="64" t="s">
        <v>999</v>
      </c>
      <c r="E111" s="69" t="s">
        <v>1000</v>
      </c>
      <c r="F111" s="155">
        <v>20</v>
      </c>
      <c r="G111" s="155">
        <v>0</v>
      </c>
      <c r="H111" s="155">
        <f t="shared" si="2"/>
        <v>20</v>
      </c>
      <c r="I111" s="155">
        <v>0</v>
      </c>
      <c r="J111" s="155">
        <v>0</v>
      </c>
      <c r="K111" s="155">
        <v>0</v>
      </c>
      <c r="L111" s="155">
        <v>0</v>
      </c>
      <c r="M111" s="156">
        <f t="shared" si="3"/>
        <v>20</v>
      </c>
    </row>
    <row r="112" spans="2:13" ht="19.5" customHeight="1">
      <c r="B112" s="64" t="s">
        <v>1001</v>
      </c>
      <c r="C112" s="64" t="s">
        <v>1001</v>
      </c>
      <c r="E112" s="69" t="s">
        <v>1002</v>
      </c>
      <c r="F112" s="155">
        <v>20</v>
      </c>
      <c r="G112" s="155">
        <v>0</v>
      </c>
      <c r="H112" s="155">
        <f t="shared" si="2"/>
        <v>20</v>
      </c>
      <c r="I112" s="155">
        <v>0</v>
      </c>
      <c r="J112" s="155">
        <v>0</v>
      </c>
      <c r="K112" s="155">
        <v>0</v>
      </c>
      <c r="L112" s="155">
        <v>0</v>
      </c>
      <c r="M112" s="156">
        <f t="shared" si="3"/>
        <v>20</v>
      </c>
    </row>
    <row r="113" spans="2:13" ht="19.5" customHeight="1">
      <c r="B113" s="64" t="s">
        <v>1003</v>
      </c>
      <c r="C113" s="64" t="s">
        <v>1003</v>
      </c>
      <c r="E113" s="69" t="s">
        <v>1004</v>
      </c>
      <c r="F113" s="155">
        <v>20</v>
      </c>
      <c r="G113" s="155">
        <v>0</v>
      </c>
      <c r="H113" s="155">
        <f t="shared" si="2"/>
        <v>20</v>
      </c>
      <c r="I113" s="155">
        <v>0</v>
      </c>
      <c r="J113" s="155">
        <v>0</v>
      </c>
      <c r="K113" s="155">
        <v>0</v>
      </c>
      <c r="L113" s="155">
        <v>0</v>
      </c>
      <c r="M113" s="156">
        <f t="shared" si="3"/>
        <v>20</v>
      </c>
    </row>
    <row r="114" spans="2:13" ht="19.5" customHeight="1">
      <c r="B114" s="64" t="s">
        <v>1005</v>
      </c>
      <c r="C114" s="64" t="s">
        <v>1005</v>
      </c>
      <c r="E114" s="69" t="s">
        <v>1006</v>
      </c>
      <c r="F114" s="155">
        <v>20</v>
      </c>
      <c r="G114" s="155">
        <v>0</v>
      </c>
      <c r="H114" s="155">
        <f t="shared" si="2"/>
        <v>20</v>
      </c>
      <c r="I114" s="155">
        <v>0</v>
      </c>
      <c r="J114" s="155">
        <v>0</v>
      </c>
      <c r="K114" s="155">
        <v>0</v>
      </c>
      <c r="L114" s="155">
        <v>0</v>
      </c>
      <c r="M114" s="156">
        <f t="shared" si="3"/>
        <v>20</v>
      </c>
    </row>
    <row r="115" spans="2:13" ht="19.5" customHeight="1">
      <c r="B115" s="64" t="s">
        <v>1007</v>
      </c>
      <c r="C115" s="64" t="s">
        <v>1007</v>
      </c>
      <c r="E115" s="69" t="s">
        <v>1008</v>
      </c>
      <c r="F115" s="155">
        <v>0</v>
      </c>
      <c r="G115" s="155">
        <v>0</v>
      </c>
      <c r="H115" s="155">
        <f t="shared" si="2"/>
        <v>0</v>
      </c>
      <c r="I115" s="155">
        <v>0</v>
      </c>
      <c r="J115" s="155">
        <v>0</v>
      </c>
      <c r="K115" s="155">
        <v>0</v>
      </c>
      <c r="L115" s="155">
        <v>0</v>
      </c>
      <c r="M115" s="156">
        <f t="shared" si="3"/>
        <v>0</v>
      </c>
    </row>
    <row r="116" spans="2:13" ht="19.5" customHeight="1">
      <c r="B116" s="64" t="s">
        <v>1009</v>
      </c>
      <c r="C116" s="64" t="s">
        <v>1009</v>
      </c>
      <c r="E116" s="69" t="s">
        <v>1010</v>
      </c>
      <c r="F116" s="155">
        <v>20</v>
      </c>
      <c r="G116" s="155">
        <v>0</v>
      </c>
      <c r="H116" s="155">
        <f t="shared" si="2"/>
        <v>20</v>
      </c>
      <c r="I116" s="155">
        <v>0</v>
      </c>
      <c r="J116" s="155">
        <v>0</v>
      </c>
      <c r="K116" s="155">
        <v>0</v>
      </c>
      <c r="L116" s="155">
        <v>0</v>
      </c>
      <c r="M116" s="156">
        <f t="shared" si="3"/>
        <v>20</v>
      </c>
    </row>
    <row r="117" spans="2:13" ht="19.5" customHeight="1">
      <c r="B117" s="64" t="s">
        <v>1011</v>
      </c>
      <c r="C117" s="64" t="s">
        <v>1011</v>
      </c>
      <c r="E117" s="69" t="s">
        <v>1012</v>
      </c>
      <c r="F117" s="155">
        <v>20</v>
      </c>
      <c r="G117" s="155">
        <v>0</v>
      </c>
      <c r="H117" s="155">
        <f t="shared" si="2"/>
        <v>20</v>
      </c>
      <c r="I117" s="155">
        <v>0</v>
      </c>
      <c r="J117" s="155">
        <v>0</v>
      </c>
      <c r="K117" s="155">
        <v>0</v>
      </c>
      <c r="L117" s="155">
        <v>0</v>
      </c>
      <c r="M117" s="156">
        <f t="shared" si="3"/>
        <v>20</v>
      </c>
    </row>
    <row r="118" spans="2:13" ht="19.5" customHeight="1">
      <c r="B118" s="64" t="s">
        <v>547</v>
      </c>
      <c r="C118" s="64" t="s">
        <v>547</v>
      </c>
      <c r="E118" s="69" t="s">
        <v>1013</v>
      </c>
      <c r="F118" s="155">
        <v>0</v>
      </c>
      <c r="G118" s="155">
        <v>0</v>
      </c>
      <c r="H118" s="155">
        <f t="shared" si="2"/>
        <v>0</v>
      </c>
      <c r="I118" s="155">
        <v>0</v>
      </c>
      <c r="J118" s="155">
        <v>0</v>
      </c>
      <c r="K118" s="155">
        <v>0</v>
      </c>
      <c r="L118" s="155">
        <v>0</v>
      </c>
      <c r="M118" s="156">
        <f t="shared" si="3"/>
        <v>0</v>
      </c>
    </row>
    <row r="119" spans="5:13" ht="19.5" customHeight="1" hidden="1">
      <c r="E119" s="69" t="s">
        <v>232</v>
      </c>
      <c r="F119" s="155" t="s">
        <v>232</v>
      </c>
      <c r="G119" s="155" t="s">
        <v>232</v>
      </c>
      <c r="H119" s="155" t="s">
        <v>232</v>
      </c>
      <c r="I119" s="155" t="s">
        <v>232</v>
      </c>
      <c r="J119" s="155" t="s">
        <v>232</v>
      </c>
      <c r="K119" s="155" t="s">
        <v>232</v>
      </c>
      <c r="L119" s="155" t="s">
        <v>232</v>
      </c>
      <c r="M119" s="156" t="s">
        <v>232</v>
      </c>
    </row>
    <row r="120" spans="5:13" ht="19.5" customHeight="1">
      <c r="E120" s="72" t="s">
        <v>18</v>
      </c>
      <c r="F120" s="156">
        <f>SUM(F15:F119)</f>
        <v>1875</v>
      </c>
      <c r="G120" s="156">
        <f>SUM($G$15:$G$119)</f>
        <v>0</v>
      </c>
      <c r="H120" s="156">
        <f>SUM($H$15:$H$119)</f>
        <v>1875</v>
      </c>
      <c r="I120" s="156">
        <f>SUM($I$15:$I$119)</f>
        <v>14824</v>
      </c>
      <c r="J120" s="156">
        <f>SUM($J$15:$J$119)</f>
        <v>504</v>
      </c>
      <c r="K120" s="156">
        <f>SUM($K$15:$K$119)</f>
        <v>450</v>
      </c>
      <c r="L120" s="156">
        <f>SUM($L$15:$L$119)</f>
        <v>10</v>
      </c>
      <c r="M120" s="156">
        <f>SUM($M$15:$M$119)</f>
        <v>17663</v>
      </c>
    </row>
    <row r="121" ht="11.25" customHeight="1"/>
    <row r="122" ht="11.25" customHeight="1">
      <c r="E122" s="75" t="s">
        <v>74</v>
      </c>
    </row>
    <row r="123" ht="11.25" customHeight="1">
      <c r="E123" s="17" t="s">
        <v>990</v>
      </c>
    </row>
    <row r="124" ht="11.25" customHeight="1">
      <c r="E124" s="76" t="s">
        <v>201</v>
      </c>
    </row>
    <row r="125" spans="5:14" ht="26.25" customHeight="1">
      <c r="E125" s="185" t="s">
        <v>991</v>
      </c>
      <c r="F125" s="185"/>
      <c r="G125" s="185"/>
      <c r="H125" s="185"/>
      <c r="I125" s="185"/>
      <c r="J125" s="185"/>
      <c r="K125" s="185"/>
      <c r="L125" s="185"/>
      <c r="M125" s="185"/>
      <c r="N125" s="186"/>
    </row>
  </sheetData>
  <sheetProtection/>
  <mergeCells count="5">
    <mergeCell ref="E125:M125"/>
    <mergeCell ref="E8:M8"/>
    <mergeCell ref="E9:M9"/>
    <mergeCell ref="E10:M10"/>
    <mergeCell ref="E12:H1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54"/>
  <sheetViews>
    <sheetView zoomScalePageLayoutView="0" workbookViewId="0" topLeftCell="E8">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v>4</v>
      </c>
      <c r="G4" s="158">
        <v>4</v>
      </c>
      <c r="H4" s="158" t="s">
        <v>232</v>
      </c>
      <c r="I4" s="158">
        <v>4</v>
      </c>
      <c r="J4" s="158">
        <v>4</v>
      </c>
      <c r="K4" s="158">
        <v>4</v>
      </c>
      <c r="L4" s="158">
        <v>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655</v>
      </c>
      <c r="F12" s="175" t="s">
        <v>232</v>
      </c>
      <c r="G12" s="67"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551</v>
      </c>
      <c r="C15" s="64" t="s">
        <v>551</v>
      </c>
      <c r="E15" s="69" t="s">
        <v>791</v>
      </c>
      <c r="F15" s="155">
        <v>0</v>
      </c>
      <c r="G15" s="155">
        <v>0</v>
      </c>
      <c r="H15" s="155">
        <f>F15+G15</f>
        <v>0</v>
      </c>
      <c r="I15" s="155">
        <v>0</v>
      </c>
      <c r="J15" s="155">
        <v>0</v>
      </c>
      <c r="K15" s="155">
        <v>0</v>
      </c>
      <c r="L15" s="155">
        <v>0</v>
      </c>
      <c r="M15" s="156">
        <f>H15+I15+J15+K15+L15</f>
        <v>0</v>
      </c>
    </row>
    <row r="16" spans="2:13" ht="19.5" customHeight="1">
      <c r="B16" s="64" t="s">
        <v>553</v>
      </c>
      <c r="C16" s="64" t="s">
        <v>553</v>
      </c>
      <c r="E16" s="69" t="s">
        <v>554</v>
      </c>
      <c r="F16" s="155">
        <v>0</v>
      </c>
      <c r="G16" s="155">
        <v>0</v>
      </c>
      <c r="H16" s="155">
        <f>F16+G16</f>
        <v>0</v>
      </c>
      <c r="I16" s="155">
        <v>0</v>
      </c>
      <c r="J16" s="155">
        <v>0</v>
      </c>
      <c r="K16" s="155">
        <v>0</v>
      </c>
      <c r="L16" s="155">
        <v>0</v>
      </c>
      <c r="M16" s="156">
        <f>H16+I16+J16+K16+L16</f>
        <v>0</v>
      </c>
    </row>
    <row r="17" spans="2:13" ht="19.5" customHeight="1">
      <c r="B17" s="64" t="s">
        <v>555</v>
      </c>
      <c r="C17" s="64" t="s">
        <v>555</v>
      </c>
      <c r="E17" s="69" t="s">
        <v>556</v>
      </c>
      <c r="F17" s="155">
        <v>0</v>
      </c>
      <c r="G17" s="155">
        <v>0</v>
      </c>
      <c r="H17" s="155">
        <f>F17+G17</f>
        <v>0</v>
      </c>
      <c r="I17" s="155">
        <v>0</v>
      </c>
      <c r="J17" s="155">
        <v>0</v>
      </c>
      <c r="K17" s="155">
        <v>0</v>
      </c>
      <c r="L17" s="155">
        <v>0</v>
      </c>
      <c r="M17" s="156">
        <f>H17+I17+J17+K17+L17</f>
        <v>0</v>
      </c>
    </row>
    <row r="18" spans="2:13" ht="19.5" customHeight="1">
      <c r="B18" s="64" t="s">
        <v>557</v>
      </c>
      <c r="C18" s="64" t="s">
        <v>557</v>
      </c>
      <c r="E18" s="69" t="s">
        <v>558</v>
      </c>
      <c r="F18" s="155">
        <v>0</v>
      </c>
      <c r="G18" s="155">
        <v>0</v>
      </c>
      <c r="H18" s="155">
        <f>F18+G18</f>
        <v>0</v>
      </c>
      <c r="I18" s="155">
        <v>0</v>
      </c>
      <c r="J18" s="155">
        <v>0</v>
      </c>
      <c r="K18" s="155">
        <v>0</v>
      </c>
      <c r="L18" s="155">
        <v>0</v>
      </c>
      <c r="M18" s="156">
        <f>H18+I18+J18+K18+L18</f>
        <v>0</v>
      </c>
    </row>
    <row r="19" spans="2:13" ht="19.5" customHeight="1">
      <c r="B19" s="64" t="s">
        <v>559</v>
      </c>
      <c r="C19" s="64" t="s">
        <v>559</v>
      </c>
      <c r="E19" s="69" t="s">
        <v>560</v>
      </c>
      <c r="F19" s="155">
        <v>0</v>
      </c>
      <c r="G19" s="155">
        <v>0</v>
      </c>
      <c r="H19" s="155">
        <f>F19+G19</f>
        <v>0</v>
      </c>
      <c r="I19" s="155">
        <v>0</v>
      </c>
      <c r="J19" s="155">
        <v>0</v>
      </c>
      <c r="K19" s="155">
        <v>0</v>
      </c>
      <c r="L19" s="155">
        <v>0</v>
      </c>
      <c r="M19" s="156">
        <f>H19+I19+J19+K19+L19</f>
        <v>0</v>
      </c>
    </row>
    <row r="20" spans="2:13" ht="19.5" customHeight="1">
      <c r="B20" s="64" t="s">
        <v>561</v>
      </c>
      <c r="C20" s="64" t="s">
        <v>561</v>
      </c>
      <c r="E20" s="69" t="s">
        <v>562</v>
      </c>
      <c r="F20" s="155">
        <v>0</v>
      </c>
      <c r="G20" s="155">
        <v>0</v>
      </c>
      <c r="H20" s="155">
        <f>F20+G20</f>
        <v>0</v>
      </c>
      <c r="I20" s="155">
        <v>0</v>
      </c>
      <c r="J20" s="155">
        <v>0</v>
      </c>
      <c r="K20" s="155">
        <v>0</v>
      </c>
      <c r="L20" s="155">
        <v>0</v>
      </c>
      <c r="M20" s="156">
        <f>H20+I20+J20+K20+L20</f>
        <v>0</v>
      </c>
    </row>
    <row r="21" spans="2:13" ht="19.5" customHeight="1">
      <c r="B21" s="64" t="s">
        <v>563</v>
      </c>
      <c r="C21" s="64" t="s">
        <v>563</v>
      </c>
      <c r="E21" s="69" t="s">
        <v>564</v>
      </c>
      <c r="F21" s="155">
        <v>0</v>
      </c>
      <c r="G21" s="155">
        <v>0</v>
      </c>
      <c r="H21" s="155">
        <f>F21+G21</f>
        <v>0</v>
      </c>
      <c r="I21" s="155">
        <v>0</v>
      </c>
      <c r="J21" s="155">
        <v>0</v>
      </c>
      <c r="K21" s="155">
        <v>0</v>
      </c>
      <c r="L21" s="155">
        <v>0</v>
      </c>
      <c r="M21" s="156">
        <f>H21+I21+J21+K21+L21</f>
        <v>0</v>
      </c>
    </row>
    <row r="22" spans="2:13" ht="19.5" customHeight="1">
      <c r="B22" s="64" t="s">
        <v>565</v>
      </c>
      <c r="C22" s="64" t="s">
        <v>565</v>
      </c>
      <c r="E22" s="69" t="s">
        <v>566</v>
      </c>
      <c r="F22" s="155">
        <v>0</v>
      </c>
      <c r="G22" s="155">
        <v>0</v>
      </c>
      <c r="H22" s="155">
        <f>F22+G22</f>
        <v>0</v>
      </c>
      <c r="I22" s="155">
        <v>0</v>
      </c>
      <c r="J22" s="155">
        <v>0</v>
      </c>
      <c r="K22" s="155">
        <v>0</v>
      </c>
      <c r="L22" s="155">
        <v>0</v>
      </c>
      <c r="M22" s="156">
        <f>H22+I22+J22+K22+L22</f>
        <v>0</v>
      </c>
    </row>
    <row r="23" spans="2:13" ht="19.5" customHeight="1">
      <c r="B23" s="64" t="s">
        <v>567</v>
      </c>
      <c r="C23" s="64" t="s">
        <v>567</v>
      </c>
      <c r="E23" s="69" t="s">
        <v>568</v>
      </c>
      <c r="F23" s="155">
        <v>0</v>
      </c>
      <c r="G23" s="155">
        <v>0</v>
      </c>
      <c r="H23" s="155">
        <f>F23+G23</f>
        <v>0</v>
      </c>
      <c r="I23" s="155">
        <v>0</v>
      </c>
      <c r="J23" s="155">
        <v>0</v>
      </c>
      <c r="K23" s="155">
        <v>0</v>
      </c>
      <c r="L23" s="155">
        <v>0</v>
      </c>
      <c r="M23" s="156">
        <f>H23+I23+J23+K23+L23</f>
        <v>0</v>
      </c>
    </row>
    <row r="24" spans="2:13" ht="19.5" customHeight="1">
      <c r="B24" s="64" t="s">
        <v>569</v>
      </c>
      <c r="C24" s="64" t="s">
        <v>569</v>
      </c>
      <c r="E24" s="69" t="s">
        <v>570</v>
      </c>
      <c r="F24" s="155">
        <v>17251</v>
      </c>
      <c r="G24" s="155">
        <v>0</v>
      </c>
      <c r="H24" s="155">
        <f>F24+G24</f>
        <v>17251</v>
      </c>
      <c r="I24" s="155">
        <v>868</v>
      </c>
      <c r="J24" s="155">
        <v>6388</v>
      </c>
      <c r="K24" s="155">
        <v>2509</v>
      </c>
      <c r="L24" s="155">
        <v>0</v>
      </c>
      <c r="M24" s="156">
        <f>H24+I24+J24+K24+L24</f>
        <v>27016</v>
      </c>
    </row>
    <row r="25" spans="2:13" ht="19.5" customHeight="1">
      <c r="B25" s="64" t="s">
        <v>571</v>
      </c>
      <c r="C25" s="64" t="s">
        <v>571</v>
      </c>
      <c r="E25" s="69" t="s">
        <v>572</v>
      </c>
      <c r="F25" s="155">
        <v>28</v>
      </c>
      <c r="G25" s="155">
        <v>0</v>
      </c>
      <c r="H25" s="155">
        <f>F25+G25</f>
        <v>28</v>
      </c>
      <c r="I25" s="155">
        <v>13</v>
      </c>
      <c r="J25" s="155">
        <v>151</v>
      </c>
      <c r="K25" s="155">
        <v>0</v>
      </c>
      <c r="L25" s="155">
        <v>0</v>
      </c>
      <c r="M25" s="156">
        <f>H25+I25+J25+K25+L25</f>
        <v>192</v>
      </c>
    </row>
    <row r="26" spans="2:13" ht="19.5" customHeight="1">
      <c r="B26" s="64" t="s">
        <v>573</v>
      </c>
      <c r="C26" s="64" t="s">
        <v>573</v>
      </c>
      <c r="E26" s="69" t="s">
        <v>574</v>
      </c>
      <c r="F26" s="155">
        <v>0</v>
      </c>
      <c r="G26" s="155">
        <v>0</v>
      </c>
      <c r="H26" s="155">
        <f>F26+G26</f>
        <v>0</v>
      </c>
      <c r="I26" s="155">
        <v>0</v>
      </c>
      <c r="J26" s="155">
        <v>0</v>
      </c>
      <c r="K26" s="155">
        <v>0</v>
      </c>
      <c r="L26" s="155">
        <v>0</v>
      </c>
      <c r="M26" s="156">
        <f>H26+I26+J26+K26+L26</f>
        <v>0</v>
      </c>
    </row>
    <row r="27" spans="2:13" ht="19.5" customHeight="1">
      <c r="B27" s="64" t="s">
        <v>575</v>
      </c>
      <c r="C27" s="64" t="s">
        <v>575</v>
      </c>
      <c r="E27" s="69" t="s">
        <v>576</v>
      </c>
      <c r="F27" s="155">
        <v>0</v>
      </c>
      <c r="G27" s="155">
        <v>0</v>
      </c>
      <c r="H27" s="155">
        <f>F27+G27</f>
        <v>0</v>
      </c>
      <c r="I27" s="155">
        <v>0</v>
      </c>
      <c r="J27" s="155">
        <v>0</v>
      </c>
      <c r="K27" s="155">
        <v>0</v>
      </c>
      <c r="L27" s="155">
        <v>0</v>
      </c>
      <c r="M27" s="156">
        <f>H27+I27+J27+K27+L27</f>
        <v>0</v>
      </c>
    </row>
    <row r="28" spans="2:13" ht="19.5" customHeight="1">
      <c r="B28" s="64" t="s">
        <v>577</v>
      </c>
      <c r="C28" s="64" t="s">
        <v>577</v>
      </c>
      <c r="E28" s="69" t="s">
        <v>578</v>
      </c>
      <c r="F28" s="155">
        <v>0</v>
      </c>
      <c r="G28" s="155">
        <v>0</v>
      </c>
      <c r="H28" s="155">
        <f>F28+G28</f>
        <v>0</v>
      </c>
      <c r="I28" s="155">
        <v>0</v>
      </c>
      <c r="J28" s="155">
        <v>0</v>
      </c>
      <c r="K28" s="155">
        <v>0</v>
      </c>
      <c r="L28" s="155">
        <v>0</v>
      </c>
      <c r="M28" s="156">
        <f>H28+I28+J28+K28+L28</f>
        <v>0</v>
      </c>
    </row>
    <row r="29" spans="2:13" ht="19.5" customHeight="1">
      <c r="B29" s="64" t="s">
        <v>579</v>
      </c>
      <c r="C29" s="64" t="s">
        <v>579</v>
      </c>
      <c r="E29" s="69" t="s">
        <v>580</v>
      </c>
      <c r="F29" s="155">
        <v>0</v>
      </c>
      <c r="G29" s="155">
        <v>0</v>
      </c>
      <c r="H29" s="155">
        <f>F29+G29</f>
        <v>0</v>
      </c>
      <c r="I29" s="155">
        <v>0</v>
      </c>
      <c r="J29" s="155">
        <v>0</v>
      </c>
      <c r="K29" s="155">
        <v>0</v>
      </c>
      <c r="L29" s="155">
        <v>0</v>
      </c>
      <c r="M29" s="156">
        <f>H29+I29+J29+K29+L29</f>
        <v>0</v>
      </c>
    </row>
    <row r="30" spans="2:13" ht="19.5" customHeight="1">
      <c r="B30" s="64" t="s">
        <v>581</v>
      </c>
      <c r="C30" s="64" t="s">
        <v>581</v>
      </c>
      <c r="E30" s="69" t="s">
        <v>582</v>
      </c>
      <c r="F30" s="155">
        <v>0</v>
      </c>
      <c r="G30" s="155">
        <v>0</v>
      </c>
      <c r="H30" s="155">
        <f>F30+G30</f>
        <v>0</v>
      </c>
      <c r="I30" s="155">
        <v>0</v>
      </c>
      <c r="J30" s="155">
        <v>0</v>
      </c>
      <c r="K30" s="155">
        <v>0</v>
      </c>
      <c r="L30" s="155">
        <v>0</v>
      </c>
      <c r="M30" s="156">
        <f>H30+I30+J30+K30+L30</f>
        <v>0</v>
      </c>
    </row>
    <row r="31" spans="2:13" ht="19.5" customHeight="1">
      <c r="B31" s="64" t="s">
        <v>583</v>
      </c>
      <c r="C31" s="64" t="s">
        <v>583</v>
      </c>
      <c r="E31" s="69" t="s">
        <v>584</v>
      </c>
      <c r="F31" s="155">
        <v>0</v>
      </c>
      <c r="G31" s="155">
        <v>0</v>
      </c>
      <c r="H31" s="155">
        <f>F31+G31</f>
        <v>0</v>
      </c>
      <c r="I31" s="155">
        <v>0</v>
      </c>
      <c r="J31" s="155">
        <v>0</v>
      </c>
      <c r="K31" s="155">
        <v>0</v>
      </c>
      <c r="L31" s="155">
        <v>0</v>
      </c>
      <c r="M31" s="156">
        <f>H31+I31+J31+K31+L31</f>
        <v>0</v>
      </c>
    </row>
    <row r="32" spans="2:13" ht="19.5" customHeight="1">
      <c r="B32" s="64" t="s">
        <v>585</v>
      </c>
      <c r="C32" s="64" t="s">
        <v>585</v>
      </c>
      <c r="E32" s="69" t="s">
        <v>586</v>
      </c>
      <c r="F32" s="155">
        <v>0</v>
      </c>
      <c r="G32" s="155">
        <v>0</v>
      </c>
      <c r="H32" s="155">
        <f>F32+G32</f>
        <v>0</v>
      </c>
      <c r="I32" s="155">
        <v>0</v>
      </c>
      <c r="J32" s="155">
        <v>0</v>
      </c>
      <c r="K32" s="155">
        <v>0</v>
      </c>
      <c r="L32" s="155">
        <v>0</v>
      </c>
      <c r="M32" s="156">
        <f>H32+I32+J32+K32+L32</f>
        <v>0</v>
      </c>
    </row>
    <row r="33" spans="2:13" ht="19.5" customHeight="1">
      <c r="B33" s="64" t="s">
        <v>587</v>
      </c>
      <c r="C33" s="64" t="s">
        <v>587</v>
      </c>
      <c r="E33" s="69" t="s">
        <v>588</v>
      </c>
      <c r="F33" s="155">
        <v>0</v>
      </c>
      <c r="G33" s="155">
        <v>0</v>
      </c>
      <c r="H33" s="155">
        <f>F33+G33</f>
        <v>0</v>
      </c>
      <c r="I33" s="155">
        <v>0</v>
      </c>
      <c r="J33" s="155">
        <v>0</v>
      </c>
      <c r="K33" s="155">
        <v>0</v>
      </c>
      <c r="L33" s="155">
        <v>0</v>
      </c>
      <c r="M33" s="156">
        <f>H33+I33+J33+K33+L33</f>
        <v>0</v>
      </c>
    </row>
    <row r="34" spans="2:13" ht="19.5" customHeight="1">
      <c r="B34" s="64" t="s">
        <v>589</v>
      </c>
      <c r="C34" s="64" t="s">
        <v>589</v>
      </c>
      <c r="E34" s="69" t="s">
        <v>811</v>
      </c>
      <c r="F34" s="155">
        <v>0</v>
      </c>
      <c r="G34" s="155">
        <v>0</v>
      </c>
      <c r="H34" s="155">
        <f>F34+G34</f>
        <v>0</v>
      </c>
      <c r="I34" s="155">
        <v>0</v>
      </c>
      <c r="J34" s="155">
        <v>0</v>
      </c>
      <c r="K34" s="155">
        <v>0</v>
      </c>
      <c r="L34" s="155">
        <v>0</v>
      </c>
      <c r="M34" s="156">
        <f>H34+I34+J34+K34+L34</f>
        <v>0</v>
      </c>
    </row>
    <row r="35" spans="2:13" ht="19.5" customHeight="1">
      <c r="B35" s="64" t="s">
        <v>591</v>
      </c>
      <c r="C35" s="64" t="s">
        <v>591</v>
      </c>
      <c r="E35" s="69" t="s">
        <v>592</v>
      </c>
      <c r="F35" s="155">
        <v>0</v>
      </c>
      <c r="G35" s="155">
        <v>0</v>
      </c>
      <c r="H35" s="155">
        <f>F35+G35</f>
        <v>0</v>
      </c>
      <c r="I35" s="155">
        <v>0</v>
      </c>
      <c r="J35" s="155">
        <v>0</v>
      </c>
      <c r="K35" s="155">
        <v>0</v>
      </c>
      <c r="L35" s="155">
        <v>0</v>
      </c>
      <c r="M35" s="156">
        <f>H35+I35+J35+K35+L35</f>
        <v>0</v>
      </c>
    </row>
    <row r="36" spans="2:13" ht="19.5" customHeight="1">
      <c r="B36" s="64" t="s">
        <v>593</v>
      </c>
      <c r="C36" s="64" t="s">
        <v>593</v>
      </c>
      <c r="E36" s="69" t="s">
        <v>594</v>
      </c>
      <c r="F36" s="155">
        <v>0</v>
      </c>
      <c r="G36" s="155">
        <v>0</v>
      </c>
      <c r="H36" s="155">
        <f>F36+G36</f>
        <v>0</v>
      </c>
      <c r="I36" s="155">
        <v>0</v>
      </c>
      <c r="J36" s="155">
        <v>0</v>
      </c>
      <c r="K36" s="155">
        <v>0</v>
      </c>
      <c r="L36" s="155">
        <v>0</v>
      </c>
      <c r="M36" s="156">
        <f>H36+I36+J36+K36+L36</f>
        <v>0</v>
      </c>
    </row>
    <row r="37" spans="2:13" ht="19.5" customHeight="1">
      <c r="B37" s="64" t="s">
        <v>595</v>
      </c>
      <c r="C37" s="64" t="s">
        <v>595</v>
      </c>
      <c r="E37" s="69" t="s">
        <v>596</v>
      </c>
      <c r="F37" s="155">
        <v>0</v>
      </c>
      <c r="G37" s="155">
        <v>0</v>
      </c>
      <c r="H37" s="155">
        <f>F37+G37</f>
        <v>0</v>
      </c>
      <c r="I37" s="155">
        <v>0</v>
      </c>
      <c r="J37" s="155">
        <v>0</v>
      </c>
      <c r="K37" s="155">
        <v>0</v>
      </c>
      <c r="L37" s="155">
        <v>0</v>
      </c>
      <c r="M37" s="156">
        <f>H37+I37+J37+K37+L37</f>
        <v>0</v>
      </c>
    </row>
    <row r="38" spans="2:13" ht="19.5" customHeight="1">
      <c r="B38" s="64" t="s">
        <v>597</v>
      </c>
      <c r="C38" s="64" t="s">
        <v>597</v>
      </c>
      <c r="E38" s="69" t="s">
        <v>598</v>
      </c>
      <c r="F38" s="155">
        <v>0</v>
      </c>
      <c r="G38" s="155">
        <v>0</v>
      </c>
      <c r="H38" s="155">
        <f>F38+G38</f>
        <v>0</v>
      </c>
      <c r="I38" s="155">
        <v>0</v>
      </c>
      <c r="J38" s="155">
        <v>0</v>
      </c>
      <c r="K38" s="155">
        <v>0</v>
      </c>
      <c r="L38" s="155">
        <v>0</v>
      </c>
      <c r="M38" s="156">
        <f>H38+I38+J38+K38+L38</f>
        <v>0</v>
      </c>
    </row>
    <row r="39" spans="2:13" ht="19.5" customHeight="1">
      <c r="B39" s="64" t="s">
        <v>599</v>
      </c>
      <c r="C39" s="64" t="s">
        <v>599</v>
      </c>
      <c r="E39" s="69" t="s">
        <v>600</v>
      </c>
      <c r="F39" s="155">
        <v>0</v>
      </c>
      <c r="G39" s="155">
        <v>0</v>
      </c>
      <c r="H39" s="155">
        <f>F39+G39</f>
        <v>0</v>
      </c>
      <c r="I39" s="155">
        <v>0</v>
      </c>
      <c r="J39" s="155">
        <v>0</v>
      </c>
      <c r="K39" s="155">
        <v>0</v>
      </c>
      <c r="L39" s="155">
        <v>0</v>
      </c>
      <c r="M39" s="156">
        <f>H39+I39+J39+K39+L39</f>
        <v>0</v>
      </c>
    </row>
    <row r="40" spans="2:13" ht="19.5" customHeight="1">
      <c r="B40" s="64" t="s">
        <v>601</v>
      </c>
      <c r="C40" s="64" t="s">
        <v>601</v>
      </c>
      <c r="E40" s="69" t="s">
        <v>602</v>
      </c>
      <c r="F40" s="155">
        <v>0</v>
      </c>
      <c r="G40" s="155">
        <v>0</v>
      </c>
      <c r="H40" s="155">
        <f>F40+G40</f>
        <v>0</v>
      </c>
      <c r="I40" s="155">
        <v>0</v>
      </c>
      <c r="J40" s="155">
        <v>0</v>
      </c>
      <c r="K40" s="155">
        <v>0</v>
      </c>
      <c r="L40" s="155">
        <v>0</v>
      </c>
      <c r="M40" s="156">
        <f>H40+I40+J40+K40+L40</f>
        <v>0</v>
      </c>
    </row>
    <row r="41" spans="2:13" ht="19.5" customHeight="1">
      <c r="B41" s="64" t="s">
        <v>603</v>
      </c>
      <c r="C41" s="64" t="s">
        <v>603</v>
      </c>
      <c r="E41" s="69" t="s">
        <v>604</v>
      </c>
      <c r="F41" s="155">
        <v>0</v>
      </c>
      <c r="G41" s="155">
        <v>0</v>
      </c>
      <c r="H41" s="155">
        <f>F41+G41</f>
        <v>0</v>
      </c>
      <c r="I41" s="155">
        <v>0</v>
      </c>
      <c r="J41" s="155">
        <v>0</v>
      </c>
      <c r="K41" s="155">
        <v>0</v>
      </c>
      <c r="L41" s="155">
        <v>0</v>
      </c>
      <c r="M41" s="156">
        <f>H41+I41+J41+K41+L41</f>
        <v>0</v>
      </c>
    </row>
    <row r="42" spans="2:13" ht="19.5" customHeight="1">
      <c r="B42" s="64" t="s">
        <v>605</v>
      </c>
      <c r="C42" s="64" t="s">
        <v>605</v>
      </c>
      <c r="E42" s="69" t="s">
        <v>606</v>
      </c>
      <c r="F42" s="155">
        <v>0</v>
      </c>
      <c r="G42" s="155">
        <v>0</v>
      </c>
      <c r="H42" s="155">
        <f>F42+G42</f>
        <v>0</v>
      </c>
      <c r="I42" s="155">
        <v>0</v>
      </c>
      <c r="J42" s="155">
        <v>0</v>
      </c>
      <c r="K42" s="155">
        <v>0</v>
      </c>
      <c r="L42" s="155">
        <v>0</v>
      </c>
      <c r="M42" s="156">
        <f>H42+I42+J42+K42+L42</f>
        <v>0</v>
      </c>
    </row>
    <row r="43" spans="2:13" ht="19.5" customHeight="1">
      <c r="B43" s="64" t="s">
        <v>607</v>
      </c>
      <c r="C43" s="64" t="s">
        <v>607</v>
      </c>
      <c r="E43" s="69" t="s">
        <v>608</v>
      </c>
      <c r="F43" s="155">
        <v>0</v>
      </c>
      <c r="G43" s="155">
        <v>0</v>
      </c>
      <c r="H43" s="155">
        <f>F43+G43</f>
        <v>0</v>
      </c>
      <c r="I43" s="155">
        <v>0</v>
      </c>
      <c r="J43" s="155">
        <v>0</v>
      </c>
      <c r="K43" s="155">
        <v>0</v>
      </c>
      <c r="L43" s="155">
        <v>0</v>
      </c>
      <c r="M43" s="156">
        <f>H43+I43+J43+K43+L43</f>
        <v>0</v>
      </c>
    </row>
    <row r="44" spans="2:13" ht="19.5" customHeight="1">
      <c r="B44" s="64" t="s">
        <v>609</v>
      </c>
      <c r="C44" s="64" t="s">
        <v>609</v>
      </c>
      <c r="E44" s="69" t="s">
        <v>610</v>
      </c>
      <c r="F44" s="155">
        <v>0</v>
      </c>
      <c r="G44" s="155">
        <v>0</v>
      </c>
      <c r="H44" s="155">
        <f>F44+G44</f>
        <v>0</v>
      </c>
      <c r="I44" s="155">
        <v>0</v>
      </c>
      <c r="J44" s="155">
        <v>0</v>
      </c>
      <c r="K44" s="155">
        <v>0</v>
      </c>
      <c r="L44" s="155">
        <v>0</v>
      </c>
      <c r="M44" s="156">
        <f>H44+I44+J44+K44+L44</f>
        <v>0</v>
      </c>
    </row>
    <row r="45" spans="2:13" ht="19.5" customHeight="1">
      <c r="B45" s="64" t="s">
        <v>992</v>
      </c>
      <c r="C45" s="64" t="s">
        <v>992</v>
      </c>
      <c r="E45" s="69" t="s">
        <v>823</v>
      </c>
      <c r="F45" s="155">
        <v>0</v>
      </c>
      <c r="G45" s="155">
        <v>0</v>
      </c>
      <c r="H45" s="155">
        <f>F45+G45</f>
        <v>0</v>
      </c>
      <c r="I45" s="155">
        <v>0</v>
      </c>
      <c r="J45" s="155">
        <v>0</v>
      </c>
      <c r="K45" s="155">
        <v>0</v>
      </c>
      <c r="L45" s="155">
        <v>0</v>
      </c>
      <c r="M45" s="156">
        <f>H45+I45+J45+K45+L45</f>
        <v>0</v>
      </c>
    </row>
    <row r="46" spans="2:13" ht="19.5" customHeight="1">
      <c r="B46" s="64" t="s">
        <v>993</v>
      </c>
      <c r="C46" s="64" t="s">
        <v>993</v>
      </c>
      <c r="E46" s="69" t="s">
        <v>321</v>
      </c>
      <c r="F46" s="155">
        <v>0</v>
      </c>
      <c r="G46" s="155">
        <v>0</v>
      </c>
      <c r="H46" s="155">
        <f>F46+G46</f>
        <v>0</v>
      </c>
      <c r="I46" s="155">
        <v>0</v>
      </c>
      <c r="J46" s="155">
        <v>0</v>
      </c>
      <c r="K46" s="155">
        <v>0</v>
      </c>
      <c r="L46" s="155">
        <v>0</v>
      </c>
      <c r="M46" s="156">
        <f>H46+I46+J46+K46+L46</f>
        <v>0</v>
      </c>
    </row>
    <row r="47" spans="2:13" ht="19.5" customHeight="1">
      <c r="B47" s="64" t="s">
        <v>994</v>
      </c>
      <c r="C47" s="64" t="s">
        <v>994</v>
      </c>
      <c r="E47" s="69" t="s">
        <v>995</v>
      </c>
      <c r="F47" s="155">
        <v>5</v>
      </c>
      <c r="G47" s="155">
        <v>0</v>
      </c>
      <c r="H47" s="155">
        <f>F47+G47</f>
        <v>5</v>
      </c>
      <c r="I47" s="155">
        <v>0</v>
      </c>
      <c r="J47" s="155">
        <v>0</v>
      </c>
      <c r="K47" s="155">
        <v>0</v>
      </c>
      <c r="L47" s="155">
        <v>0</v>
      </c>
      <c r="M47" s="156">
        <f>H47+I47+J47+K47+L47</f>
        <v>5</v>
      </c>
    </row>
    <row r="48" spans="5:13" ht="19.5" customHeight="1" hidden="1">
      <c r="E48" s="69" t="s">
        <v>232</v>
      </c>
      <c r="F48" s="155" t="s">
        <v>232</v>
      </c>
      <c r="G48" s="155" t="s">
        <v>232</v>
      </c>
      <c r="H48" s="155" t="s">
        <v>232</v>
      </c>
      <c r="I48" s="155" t="s">
        <v>232</v>
      </c>
      <c r="J48" s="155" t="s">
        <v>232</v>
      </c>
      <c r="K48" s="155" t="s">
        <v>232</v>
      </c>
      <c r="L48" s="155" t="s">
        <v>232</v>
      </c>
      <c r="M48" s="156" t="s">
        <v>232</v>
      </c>
    </row>
    <row r="49" spans="5:13" ht="19.5" customHeight="1">
      <c r="E49" s="72" t="s">
        <v>18</v>
      </c>
      <c r="F49" s="156">
        <f>SUM(F15:F48)</f>
        <v>17284</v>
      </c>
      <c r="G49" s="156">
        <f>SUM($G$15:$G$48)</f>
        <v>0</v>
      </c>
      <c r="H49" s="156">
        <f>SUM(H15:H48)</f>
        <v>17284</v>
      </c>
      <c r="I49" s="156">
        <f>SUM($I$15:$I$48)</f>
        <v>881</v>
      </c>
      <c r="J49" s="156">
        <f>SUM($J$15:$J$48)</f>
        <v>6539</v>
      </c>
      <c r="K49" s="156">
        <f>SUM($K$15:$K$48)</f>
        <v>2509</v>
      </c>
      <c r="L49" s="156">
        <f>SUM($L$15:$L$48)</f>
        <v>0</v>
      </c>
      <c r="M49" s="156">
        <f>SUM(M15:M48)</f>
        <v>27213</v>
      </c>
    </row>
    <row r="50" ht="11.25" customHeight="1"/>
    <row r="51" ht="11.25" customHeight="1">
      <c r="E51" s="75" t="s">
        <v>74</v>
      </c>
    </row>
    <row r="52" ht="11.25" customHeight="1">
      <c r="E52" s="17" t="s">
        <v>990</v>
      </c>
    </row>
    <row r="53" ht="11.25" customHeight="1">
      <c r="E53" s="76" t="s">
        <v>201</v>
      </c>
    </row>
    <row r="54" spans="5:14" ht="26.25" customHeight="1">
      <c r="E54" s="185" t="s">
        <v>991</v>
      </c>
      <c r="F54" s="185"/>
      <c r="G54" s="185"/>
      <c r="H54" s="185"/>
      <c r="I54" s="185"/>
      <c r="J54" s="185"/>
      <c r="K54" s="185"/>
      <c r="L54" s="185"/>
      <c r="M54" s="185"/>
      <c r="N54" s="186"/>
    </row>
  </sheetData>
  <sheetProtection/>
  <mergeCells count="5">
    <mergeCell ref="E8:M8"/>
    <mergeCell ref="E9:M9"/>
    <mergeCell ref="E10:M10"/>
    <mergeCell ref="E12:F12"/>
    <mergeCell ref="E54:M5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58"/>
  <sheetViews>
    <sheetView zoomScalePageLayoutView="0" workbookViewId="0" topLeftCell="E8">
      <selection activeCell="J22" sqref="J22"/>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customHeight="1"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customHeight="1"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11.25" customHeight="1"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customHeight="1" hidden="1">
      <c r="D4" s="158" t="s">
        <v>693</v>
      </c>
      <c r="E4" s="158" t="s">
        <v>232</v>
      </c>
      <c r="F4" s="158" t="s">
        <v>694</v>
      </c>
      <c r="G4" s="158" t="s">
        <v>694</v>
      </c>
      <c r="H4" s="158" t="s">
        <v>694</v>
      </c>
      <c r="I4" s="158" t="s">
        <v>694</v>
      </c>
      <c r="J4" s="158" t="s">
        <v>694</v>
      </c>
      <c r="K4" s="158" t="s">
        <v>694</v>
      </c>
      <c r="L4" s="158" t="s">
        <v>694</v>
      </c>
      <c r="M4" s="158" t="s">
        <v>232</v>
      </c>
    </row>
    <row r="5" spans="4:13" ht="11.25" customHeight="1" hidden="1">
      <c r="D5" s="158" t="s">
        <v>695</v>
      </c>
      <c r="E5" s="158" t="s">
        <v>232</v>
      </c>
      <c r="F5" s="158">
        <v>1</v>
      </c>
      <c r="G5" s="158">
        <v>3</v>
      </c>
      <c r="H5" s="158" t="s">
        <v>232</v>
      </c>
      <c r="I5" s="158" t="s">
        <v>232</v>
      </c>
      <c r="J5" s="158" t="s">
        <v>232</v>
      </c>
      <c r="K5" s="158" t="s">
        <v>232</v>
      </c>
      <c r="L5" s="158" t="s">
        <v>232</v>
      </c>
      <c r="M5" s="158" t="s">
        <v>232</v>
      </c>
    </row>
    <row r="6" spans="4:13" ht="12.75" customHeight="1" hidden="1">
      <c r="D6" s="157" t="s">
        <v>232</v>
      </c>
      <c r="E6" s="157" t="s">
        <v>232</v>
      </c>
      <c r="F6" s="157" t="s">
        <v>232</v>
      </c>
      <c r="G6" s="157" t="s">
        <v>232</v>
      </c>
      <c r="H6" s="157" t="s">
        <v>232</v>
      </c>
      <c r="I6" s="157" t="s">
        <v>232</v>
      </c>
      <c r="J6" s="157" t="s">
        <v>232</v>
      </c>
      <c r="K6" s="157" t="s">
        <v>232</v>
      </c>
      <c r="L6" s="157" t="s">
        <v>232</v>
      </c>
      <c r="M6" s="157" t="s">
        <v>232</v>
      </c>
    </row>
    <row r="7" spans="4:13" ht="12.75" customHeight="1"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66" t="s">
        <v>79</v>
      </c>
      <c r="F12" s="67" t="s">
        <v>232</v>
      </c>
      <c r="G12" s="67" t="s">
        <v>232</v>
      </c>
      <c r="H12" s="67" t="s">
        <v>232</v>
      </c>
    </row>
    <row r="13" spans="5:8" ht="19.5" customHeight="1">
      <c r="E13" s="66" t="s">
        <v>80</v>
      </c>
      <c r="F13" s="67" t="s">
        <v>232</v>
      </c>
      <c r="G13" s="67" t="s">
        <v>232</v>
      </c>
      <c r="H13" s="67" t="s">
        <v>232</v>
      </c>
    </row>
    <row r="14" ht="19.5" customHeight="1"/>
    <row r="15" spans="1:13" ht="39.75" customHeight="1">
      <c r="A15" s="64" t="s">
        <v>231</v>
      </c>
      <c r="B15" s="64" t="s">
        <v>233</v>
      </c>
      <c r="C15" s="64" t="s">
        <v>234</v>
      </c>
      <c r="E15" s="68" t="s">
        <v>235</v>
      </c>
      <c r="F15" s="68" t="s">
        <v>236</v>
      </c>
      <c r="G15" s="68" t="s">
        <v>355</v>
      </c>
      <c r="H15" s="68" t="s">
        <v>356</v>
      </c>
      <c r="I15" s="68" t="s">
        <v>240</v>
      </c>
      <c r="J15" s="68" t="s">
        <v>241</v>
      </c>
      <c r="K15" s="68" t="s">
        <v>242</v>
      </c>
      <c r="L15" s="68" t="s">
        <v>243</v>
      </c>
      <c r="M15" s="68" t="s">
        <v>207</v>
      </c>
    </row>
    <row r="16" spans="2:13" ht="19.5" customHeight="1">
      <c r="B16" s="64" t="s">
        <v>551</v>
      </c>
      <c r="C16" s="64" t="s">
        <v>551</v>
      </c>
      <c r="E16" s="69" t="s">
        <v>791</v>
      </c>
      <c r="F16" s="155">
        <v>214</v>
      </c>
      <c r="G16" s="155">
        <v>0</v>
      </c>
      <c r="H16" s="155">
        <f aca="true" t="shared" si="0" ref="H16:H51">F16+G16</f>
        <v>214</v>
      </c>
      <c r="I16" s="155">
        <v>5</v>
      </c>
      <c r="J16" s="155">
        <v>0</v>
      </c>
      <c r="K16" s="155">
        <v>0</v>
      </c>
      <c r="L16" s="155">
        <v>0</v>
      </c>
      <c r="M16" s="156">
        <f aca="true" t="shared" si="1" ref="M16:M51">H16+I16+J16+K16+L16</f>
        <v>219</v>
      </c>
    </row>
    <row r="17" spans="2:13" ht="19.5" customHeight="1">
      <c r="B17" s="64" t="s">
        <v>1049</v>
      </c>
      <c r="C17" s="64" t="s">
        <v>1049</v>
      </c>
      <c r="E17" s="69" t="s">
        <v>947</v>
      </c>
      <c r="F17" s="155">
        <v>91</v>
      </c>
      <c r="G17" s="155">
        <v>0</v>
      </c>
      <c r="H17" s="155">
        <f t="shared" si="0"/>
        <v>91</v>
      </c>
      <c r="I17" s="155">
        <v>0</v>
      </c>
      <c r="J17" s="155">
        <v>0</v>
      </c>
      <c r="K17" s="155">
        <v>0</v>
      </c>
      <c r="L17" s="155">
        <v>0</v>
      </c>
      <c r="M17" s="156">
        <f t="shared" si="1"/>
        <v>91</v>
      </c>
    </row>
    <row r="18" spans="2:13" ht="19.5" customHeight="1">
      <c r="B18" s="64" t="s">
        <v>1050</v>
      </c>
      <c r="C18" s="64" t="s">
        <v>1050</v>
      </c>
      <c r="E18" s="69" t="s">
        <v>949</v>
      </c>
      <c r="F18" s="155">
        <v>93</v>
      </c>
      <c r="G18" s="155">
        <v>0</v>
      </c>
      <c r="H18" s="155">
        <f t="shared" si="0"/>
        <v>93</v>
      </c>
      <c r="I18" s="155">
        <v>0</v>
      </c>
      <c r="J18" s="155">
        <v>0</v>
      </c>
      <c r="K18" s="155">
        <v>0</v>
      </c>
      <c r="L18" s="155">
        <v>0</v>
      </c>
      <c r="M18" s="156">
        <f t="shared" si="1"/>
        <v>93</v>
      </c>
    </row>
    <row r="19" spans="2:13" ht="19.5" customHeight="1">
      <c r="B19" s="64" t="s">
        <v>1051</v>
      </c>
      <c r="C19" s="64" t="s">
        <v>1051</v>
      </c>
      <c r="E19" s="69" t="s">
        <v>951</v>
      </c>
      <c r="F19" s="155">
        <v>146</v>
      </c>
      <c r="G19" s="155">
        <v>0</v>
      </c>
      <c r="H19" s="155">
        <f t="shared" si="0"/>
        <v>146</v>
      </c>
      <c r="I19" s="155">
        <v>1</v>
      </c>
      <c r="J19" s="155">
        <v>0</v>
      </c>
      <c r="K19" s="155">
        <v>0</v>
      </c>
      <c r="L19" s="155">
        <v>0</v>
      </c>
      <c r="M19" s="156">
        <f t="shared" si="1"/>
        <v>147</v>
      </c>
    </row>
    <row r="20" spans="2:13" ht="19.5" customHeight="1">
      <c r="B20" s="64" t="s">
        <v>1052</v>
      </c>
      <c r="C20" s="64" t="s">
        <v>1052</v>
      </c>
      <c r="E20" s="69" t="s">
        <v>953</v>
      </c>
      <c r="F20" s="155">
        <v>136</v>
      </c>
      <c r="G20" s="155">
        <v>0</v>
      </c>
      <c r="H20" s="155">
        <f t="shared" si="0"/>
        <v>136</v>
      </c>
      <c r="I20" s="155">
        <v>4</v>
      </c>
      <c r="J20" s="155">
        <v>0</v>
      </c>
      <c r="K20" s="155">
        <v>0</v>
      </c>
      <c r="L20" s="155">
        <v>0</v>
      </c>
      <c r="M20" s="156">
        <f t="shared" si="1"/>
        <v>140</v>
      </c>
    </row>
    <row r="21" spans="2:13" ht="19.5" customHeight="1">
      <c r="B21" s="64" t="s">
        <v>553</v>
      </c>
      <c r="C21" s="64" t="s">
        <v>553</v>
      </c>
      <c r="E21" s="69" t="s">
        <v>1053</v>
      </c>
      <c r="F21" s="155">
        <v>164</v>
      </c>
      <c r="G21" s="155">
        <v>60</v>
      </c>
      <c r="H21" s="155">
        <f t="shared" si="0"/>
        <v>224</v>
      </c>
      <c r="I21" s="155">
        <v>0</v>
      </c>
      <c r="J21" s="155">
        <v>6</v>
      </c>
      <c r="K21" s="155">
        <v>0</v>
      </c>
      <c r="L21" s="155">
        <v>0</v>
      </c>
      <c r="M21" s="156">
        <f t="shared" si="1"/>
        <v>230</v>
      </c>
    </row>
    <row r="22" spans="2:13" ht="19.5" customHeight="1">
      <c r="B22" s="64" t="s">
        <v>555</v>
      </c>
      <c r="C22" s="64" t="s">
        <v>555</v>
      </c>
      <c r="E22" s="69" t="s">
        <v>556</v>
      </c>
      <c r="F22" s="155">
        <v>0</v>
      </c>
      <c r="G22" s="155">
        <v>0</v>
      </c>
      <c r="H22" s="155">
        <f t="shared" si="0"/>
        <v>0</v>
      </c>
      <c r="I22" s="155">
        <v>0</v>
      </c>
      <c r="J22" s="155">
        <v>3000</v>
      </c>
      <c r="K22" s="155">
        <v>0</v>
      </c>
      <c r="L22" s="155">
        <v>0</v>
      </c>
      <c r="M22" s="156">
        <f t="shared" si="1"/>
        <v>3000</v>
      </c>
    </row>
    <row r="23" spans="2:13" ht="19.5" customHeight="1">
      <c r="B23" s="64" t="s">
        <v>557</v>
      </c>
      <c r="C23" s="64" t="s">
        <v>557</v>
      </c>
      <c r="E23" s="69" t="s">
        <v>558</v>
      </c>
      <c r="F23" s="155">
        <v>0</v>
      </c>
      <c r="G23" s="155">
        <v>0</v>
      </c>
      <c r="H23" s="155">
        <f t="shared" si="0"/>
        <v>0</v>
      </c>
      <c r="I23" s="155">
        <v>0</v>
      </c>
      <c r="J23" s="155">
        <v>9</v>
      </c>
      <c r="K23" s="155">
        <v>0</v>
      </c>
      <c r="L23" s="155">
        <v>0</v>
      </c>
      <c r="M23" s="156">
        <f t="shared" si="1"/>
        <v>9</v>
      </c>
    </row>
    <row r="24" spans="2:13" ht="19.5" customHeight="1">
      <c r="B24" s="64" t="s">
        <v>559</v>
      </c>
      <c r="C24" s="64" t="s">
        <v>559</v>
      </c>
      <c r="E24" s="69" t="s">
        <v>560</v>
      </c>
      <c r="F24" s="155">
        <v>62</v>
      </c>
      <c r="G24" s="155">
        <v>0</v>
      </c>
      <c r="H24" s="155">
        <f t="shared" si="0"/>
        <v>62</v>
      </c>
      <c r="I24" s="155">
        <v>0</v>
      </c>
      <c r="J24" s="155">
        <v>0</v>
      </c>
      <c r="K24" s="155">
        <v>0</v>
      </c>
      <c r="L24" s="155">
        <v>0</v>
      </c>
      <c r="M24" s="156">
        <f t="shared" si="1"/>
        <v>62</v>
      </c>
    </row>
    <row r="25" spans="2:13" ht="19.5" customHeight="1">
      <c r="B25" s="64" t="s">
        <v>561</v>
      </c>
      <c r="C25" s="64" t="s">
        <v>561</v>
      </c>
      <c r="E25" s="69" t="s">
        <v>1054</v>
      </c>
      <c r="F25" s="155">
        <v>9077</v>
      </c>
      <c r="G25" s="155">
        <v>0</v>
      </c>
      <c r="H25" s="155">
        <f t="shared" si="0"/>
        <v>9077</v>
      </c>
      <c r="I25" s="155">
        <v>1</v>
      </c>
      <c r="J25" s="155">
        <v>346</v>
      </c>
      <c r="K25" s="155">
        <v>0</v>
      </c>
      <c r="L25" s="155">
        <v>250</v>
      </c>
      <c r="M25" s="156">
        <f t="shared" si="1"/>
        <v>9674</v>
      </c>
    </row>
    <row r="26" spans="2:13" ht="19.5" customHeight="1">
      <c r="B26" s="64" t="s">
        <v>563</v>
      </c>
      <c r="C26" s="64" t="s">
        <v>563</v>
      </c>
      <c r="E26" s="69" t="s">
        <v>1055</v>
      </c>
      <c r="F26" s="155">
        <v>9610</v>
      </c>
      <c r="G26" s="155">
        <v>0</v>
      </c>
      <c r="H26" s="155">
        <f t="shared" si="0"/>
        <v>9610</v>
      </c>
      <c r="I26" s="155">
        <v>1280</v>
      </c>
      <c r="J26" s="155">
        <v>665</v>
      </c>
      <c r="K26" s="155">
        <v>0</v>
      </c>
      <c r="L26" s="155">
        <v>250</v>
      </c>
      <c r="M26" s="156">
        <f t="shared" si="1"/>
        <v>11805</v>
      </c>
    </row>
    <row r="27" spans="2:13" ht="19.5" customHeight="1">
      <c r="B27" s="64" t="s">
        <v>565</v>
      </c>
      <c r="C27" s="64" t="s">
        <v>565</v>
      </c>
      <c r="E27" s="69" t="s">
        <v>566</v>
      </c>
      <c r="F27" s="155">
        <v>633</v>
      </c>
      <c r="G27" s="155">
        <v>0</v>
      </c>
      <c r="H27" s="155">
        <f t="shared" si="0"/>
        <v>633</v>
      </c>
      <c r="I27" s="155">
        <v>1961</v>
      </c>
      <c r="J27" s="155">
        <v>0</v>
      </c>
      <c r="K27" s="155">
        <v>0</v>
      </c>
      <c r="L27" s="155">
        <v>0</v>
      </c>
      <c r="M27" s="156">
        <f t="shared" si="1"/>
        <v>2594</v>
      </c>
    </row>
    <row r="28" spans="2:13" ht="19.5" customHeight="1">
      <c r="B28" s="64" t="s">
        <v>567</v>
      </c>
      <c r="C28" s="64" t="s">
        <v>567</v>
      </c>
      <c r="E28" s="69" t="s">
        <v>568</v>
      </c>
      <c r="F28" s="155">
        <v>611</v>
      </c>
      <c r="G28" s="155">
        <v>0</v>
      </c>
      <c r="H28" s="155">
        <f t="shared" si="0"/>
        <v>611</v>
      </c>
      <c r="I28" s="155">
        <v>3241</v>
      </c>
      <c r="J28" s="155">
        <v>0</v>
      </c>
      <c r="K28" s="155">
        <v>0</v>
      </c>
      <c r="L28" s="155">
        <v>0</v>
      </c>
      <c r="M28" s="156">
        <f t="shared" si="1"/>
        <v>3852</v>
      </c>
    </row>
    <row r="29" spans="2:13" ht="19.5" customHeight="1">
      <c r="B29" s="64" t="s">
        <v>569</v>
      </c>
      <c r="C29" s="64" t="s">
        <v>569</v>
      </c>
      <c r="E29" s="69" t="s">
        <v>570</v>
      </c>
      <c r="F29" s="155">
        <v>22111</v>
      </c>
      <c r="G29" s="155">
        <v>0</v>
      </c>
      <c r="H29" s="155">
        <f t="shared" si="0"/>
        <v>22111</v>
      </c>
      <c r="I29" s="155">
        <v>0</v>
      </c>
      <c r="J29" s="155">
        <v>11043</v>
      </c>
      <c r="K29" s="155">
        <v>2763</v>
      </c>
      <c r="L29" s="155">
        <v>1000</v>
      </c>
      <c r="M29" s="156">
        <f t="shared" si="1"/>
        <v>36917</v>
      </c>
    </row>
    <row r="30" spans="2:13" ht="19.5" customHeight="1">
      <c r="B30" s="64" t="s">
        <v>571</v>
      </c>
      <c r="C30" s="64" t="s">
        <v>571</v>
      </c>
      <c r="E30" s="69" t="s">
        <v>572</v>
      </c>
      <c r="F30" s="155">
        <v>2990</v>
      </c>
      <c r="G30" s="155">
        <v>0</v>
      </c>
      <c r="H30" s="155">
        <f t="shared" si="0"/>
        <v>2990</v>
      </c>
      <c r="I30" s="155">
        <v>950</v>
      </c>
      <c r="J30" s="155">
        <v>205</v>
      </c>
      <c r="K30" s="155">
        <v>0</v>
      </c>
      <c r="L30" s="155">
        <v>0</v>
      </c>
      <c r="M30" s="156">
        <f t="shared" si="1"/>
        <v>4145</v>
      </c>
    </row>
    <row r="31" spans="2:13" ht="19.5" customHeight="1">
      <c r="B31" s="64" t="s">
        <v>573</v>
      </c>
      <c r="C31" s="64" t="s">
        <v>573</v>
      </c>
      <c r="E31" s="69" t="s">
        <v>1056</v>
      </c>
      <c r="F31" s="155">
        <v>616</v>
      </c>
      <c r="G31" s="155">
        <v>0</v>
      </c>
      <c r="H31" s="155">
        <f t="shared" si="0"/>
        <v>616</v>
      </c>
      <c r="I31" s="155">
        <v>40</v>
      </c>
      <c r="J31" s="155">
        <v>0</v>
      </c>
      <c r="K31" s="155">
        <v>0</v>
      </c>
      <c r="L31" s="155">
        <v>0</v>
      </c>
      <c r="M31" s="156">
        <f t="shared" si="1"/>
        <v>656</v>
      </c>
    </row>
    <row r="32" spans="2:13" ht="19.5" customHeight="1">
      <c r="B32" s="64" t="s">
        <v>575</v>
      </c>
      <c r="C32" s="64" t="s">
        <v>575</v>
      </c>
      <c r="E32" s="69" t="s">
        <v>576</v>
      </c>
      <c r="F32" s="155">
        <v>0</v>
      </c>
      <c r="G32" s="155">
        <v>0</v>
      </c>
      <c r="H32" s="155">
        <f t="shared" si="0"/>
        <v>0</v>
      </c>
      <c r="I32" s="155">
        <v>75</v>
      </c>
      <c r="J32" s="155">
        <v>0</v>
      </c>
      <c r="K32" s="155">
        <v>0</v>
      </c>
      <c r="L32" s="155">
        <v>0</v>
      </c>
      <c r="M32" s="156">
        <f t="shared" si="1"/>
        <v>75</v>
      </c>
    </row>
    <row r="33" spans="2:13" ht="19.5" customHeight="1">
      <c r="B33" s="64" t="s">
        <v>577</v>
      </c>
      <c r="C33" s="64" t="s">
        <v>577</v>
      </c>
      <c r="E33" s="69" t="s">
        <v>578</v>
      </c>
      <c r="F33" s="155">
        <v>0</v>
      </c>
      <c r="G33" s="155">
        <v>0</v>
      </c>
      <c r="H33" s="155">
        <f t="shared" si="0"/>
        <v>0</v>
      </c>
      <c r="I33" s="155">
        <v>1460</v>
      </c>
      <c r="J33" s="155">
        <v>0</v>
      </c>
      <c r="K33" s="155">
        <v>0</v>
      </c>
      <c r="L33" s="155">
        <v>0</v>
      </c>
      <c r="M33" s="156">
        <f t="shared" si="1"/>
        <v>1460</v>
      </c>
    </row>
    <row r="34" spans="2:13" ht="19.5" customHeight="1">
      <c r="B34" s="64" t="s">
        <v>581</v>
      </c>
      <c r="C34" s="64" t="s">
        <v>581</v>
      </c>
      <c r="E34" s="69" t="s">
        <v>582</v>
      </c>
      <c r="F34" s="155">
        <v>467</v>
      </c>
      <c r="G34" s="155">
        <v>0</v>
      </c>
      <c r="H34" s="155">
        <f t="shared" si="0"/>
        <v>467</v>
      </c>
      <c r="I34" s="155">
        <v>132</v>
      </c>
      <c r="J34" s="155">
        <v>0</v>
      </c>
      <c r="K34" s="155">
        <v>0</v>
      </c>
      <c r="L34" s="155">
        <v>0</v>
      </c>
      <c r="M34" s="156">
        <f t="shared" si="1"/>
        <v>599</v>
      </c>
    </row>
    <row r="35" spans="2:13" ht="19.5" customHeight="1">
      <c r="B35" s="64" t="s">
        <v>583</v>
      </c>
      <c r="C35" s="64" t="s">
        <v>583</v>
      </c>
      <c r="E35" s="69" t="s">
        <v>584</v>
      </c>
      <c r="F35" s="155">
        <v>0</v>
      </c>
      <c r="G35" s="155">
        <v>0</v>
      </c>
      <c r="H35" s="155">
        <f t="shared" si="0"/>
        <v>0</v>
      </c>
      <c r="I35" s="155">
        <v>28</v>
      </c>
      <c r="J35" s="155">
        <v>0</v>
      </c>
      <c r="K35" s="155">
        <v>0</v>
      </c>
      <c r="L35" s="155">
        <v>0</v>
      </c>
      <c r="M35" s="156">
        <f t="shared" si="1"/>
        <v>28</v>
      </c>
    </row>
    <row r="36" spans="2:13" ht="19.5" customHeight="1">
      <c r="B36" s="64" t="s">
        <v>585</v>
      </c>
      <c r="C36" s="64" t="s">
        <v>585</v>
      </c>
      <c r="E36" s="69" t="s">
        <v>586</v>
      </c>
      <c r="F36" s="155">
        <v>976</v>
      </c>
      <c r="G36" s="155">
        <v>0</v>
      </c>
      <c r="H36" s="155">
        <f t="shared" si="0"/>
        <v>976</v>
      </c>
      <c r="I36" s="155">
        <v>484</v>
      </c>
      <c r="J36" s="155">
        <v>0</v>
      </c>
      <c r="K36" s="155">
        <v>0</v>
      </c>
      <c r="L36" s="155">
        <v>0</v>
      </c>
      <c r="M36" s="156">
        <f t="shared" si="1"/>
        <v>1460</v>
      </c>
    </row>
    <row r="37" spans="2:13" ht="19.5" customHeight="1">
      <c r="B37" s="64" t="s">
        <v>587</v>
      </c>
      <c r="C37" s="64" t="s">
        <v>587</v>
      </c>
      <c r="E37" s="69" t="s">
        <v>588</v>
      </c>
      <c r="F37" s="155">
        <v>491</v>
      </c>
      <c r="G37" s="155">
        <v>0</v>
      </c>
      <c r="H37" s="155">
        <f t="shared" si="0"/>
        <v>491</v>
      </c>
      <c r="I37" s="155">
        <v>559</v>
      </c>
      <c r="J37" s="155">
        <v>0</v>
      </c>
      <c r="K37" s="155">
        <v>0</v>
      </c>
      <c r="L37" s="155">
        <v>0</v>
      </c>
      <c r="M37" s="156">
        <f t="shared" si="1"/>
        <v>1050</v>
      </c>
    </row>
    <row r="38" spans="2:13" ht="19.5" customHeight="1">
      <c r="B38" s="64" t="s">
        <v>589</v>
      </c>
      <c r="C38" s="64" t="s">
        <v>589</v>
      </c>
      <c r="E38" s="69" t="s">
        <v>590</v>
      </c>
      <c r="F38" s="155">
        <v>0</v>
      </c>
      <c r="G38" s="155">
        <v>0</v>
      </c>
      <c r="H38" s="155">
        <f t="shared" si="0"/>
        <v>0</v>
      </c>
      <c r="I38" s="155">
        <v>1634</v>
      </c>
      <c r="J38" s="155">
        <v>0</v>
      </c>
      <c r="K38" s="155">
        <v>0</v>
      </c>
      <c r="L38" s="155">
        <v>0</v>
      </c>
      <c r="M38" s="156">
        <f t="shared" si="1"/>
        <v>1634</v>
      </c>
    </row>
    <row r="39" spans="2:13" ht="19.5" customHeight="1">
      <c r="B39" s="64" t="s">
        <v>593</v>
      </c>
      <c r="C39" s="64" t="s">
        <v>593</v>
      </c>
      <c r="E39" s="69" t="s">
        <v>1057</v>
      </c>
      <c r="F39" s="155">
        <v>175</v>
      </c>
      <c r="G39" s="155">
        <v>0</v>
      </c>
      <c r="H39" s="155">
        <f t="shared" si="0"/>
        <v>175</v>
      </c>
      <c r="I39" s="155">
        <v>0</v>
      </c>
      <c r="J39" s="155">
        <v>0</v>
      </c>
      <c r="K39" s="155">
        <v>0</v>
      </c>
      <c r="L39" s="155">
        <v>0</v>
      </c>
      <c r="M39" s="156">
        <f t="shared" si="1"/>
        <v>175</v>
      </c>
    </row>
    <row r="40" spans="2:13" ht="19.5" customHeight="1">
      <c r="B40" s="64" t="s">
        <v>597</v>
      </c>
      <c r="C40" s="64" t="s">
        <v>597</v>
      </c>
      <c r="E40" s="69" t="s">
        <v>1058</v>
      </c>
      <c r="F40" s="155">
        <v>86</v>
      </c>
      <c r="G40" s="155">
        <v>0</v>
      </c>
      <c r="H40" s="155">
        <f t="shared" si="0"/>
        <v>86</v>
      </c>
      <c r="I40" s="155">
        <v>98</v>
      </c>
      <c r="J40" s="155">
        <v>40</v>
      </c>
      <c r="K40" s="155">
        <v>56</v>
      </c>
      <c r="L40" s="155">
        <v>0</v>
      </c>
      <c r="M40" s="156">
        <f t="shared" si="1"/>
        <v>280</v>
      </c>
    </row>
    <row r="41" spans="2:13" ht="19.5" customHeight="1">
      <c r="B41" s="64" t="s">
        <v>599</v>
      </c>
      <c r="C41" s="64" t="s">
        <v>599</v>
      </c>
      <c r="E41" s="69" t="s">
        <v>600</v>
      </c>
      <c r="F41" s="155">
        <v>341</v>
      </c>
      <c r="G41" s="155">
        <v>0</v>
      </c>
      <c r="H41" s="155">
        <f t="shared" si="0"/>
        <v>341</v>
      </c>
      <c r="I41" s="155">
        <v>0</v>
      </c>
      <c r="J41" s="155">
        <v>0</v>
      </c>
      <c r="K41" s="155">
        <v>0</v>
      </c>
      <c r="L41" s="155">
        <v>0</v>
      </c>
      <c r="M41" s="156">
        <f t="shared" si="1"/>
        <v>341</v>
      </c>
    </row>
    <row r="42" spans="2:13" ht="19.5" customHeight="1">
      <c r="B42" s="64" t="s">
        <v>603</v>
      </c>
      <c r="C42" s="64" t="s">
        <v>603</v>
      </c>
      <c r="E42" s="69" t="s">
        <v>604</v>
      </c>
      <c r="F42" s="155">
        <v>4738</v>
      </c>
      <c r="G42" s="155">
        <v>0</v>
      </c>
      <c r="H42" s="155">
        <f t="shared" si="0"/>
        <v>4738</v>
      </c>
      <c r="I42" s="155">
        <v>0</v>
      </c>
      <c r="J42" s="155">
        <v>1461</v>
      </c>
      <c r="K42" s="155">
        <v>0</v>
      </c>
      <c r="L42" s="155">
        <v>0</v>
      </c>
      <c r="M42" s="156">
        <f t="shared" si="1"/>
        <v>6199</v>
      </c>
    </row>
    <row r="43" spans="2:13" ht="19.5" customHeight="1">
      <c r="B43" s="64" t="s">
        <v>605</v>
      </c>
      <c r="C43" s="64" t="s">
        <v>605</v>
      </c>
      <c r="E43" s="69" t="s">
        <v>606</v>
      </c>
      <c r="F43" s="155">
        <v>0</v>
      </c>
      <c r="G43" s="155">
        <v>0</v>
      </c>
      <c r="H43" s="155">
        <f t="shared" si="0"/>
        <v>0</v>
      </c>
      <c r="I43" s="155">
        <v>0</v>
      </c>
      <c r="J43" s="155">
        <v>0</v>
      </c>
      <c r="K43" s="155">
        <v>0</v>
      </c>
      <c r="L43" s="155">
        <v>0</v>
      </c>
      <c r="M43" s="156">
        <f t="shared" si="1"/>
        <v>0</v>
      </c>
    </row>
    <row r="44" spans="2:13" ht="19.5" customHeight="1">
      <c r="B44" s="64" t="s">
        <v>607</v>
      </c>
      <c r="C44" s="64" t="s">
        <v>607</v>
      </c>
      <c r="E44" s="69" t="s">
        <v>608</v>
      </c>
      <c r="F44" s="155">
        <v>151</v>
      </c>
      <c r="G44" s="155">
        <v>0</v>
      </c>
      <c r="H44" s="155">
        <f t="shared" si="0"/>
        <v>151</v>
      </c>
      <c r="I44" s="155">
        <v>277</v>
      </c>
      <c r="J44" s="155">
        <v>0</v>
      </c>
      <c r="K44" s="155">
        <v>0</v>
      </c>
      <c r="L44" s="155">
        <v>0</v>
      </c>
      <c r="M44" s="156">
        <f t="shared" si="1"/>
        <v>428</v>
      </c>
    </row>
    <row r="45" spans="2:13" ht="19.5" customHeight="1">
      <c r="B45" s="64" t="s">
        <v>609</v>
      </c>
      <c r="C45" s="64" t="s">
        <v>609</v>
      </c>
      <c r="E45" s="69" t="s">
        <v>666</v>
      </c>
      <c r="F45" s="155">
        <v>0</v>
      </c>
      <c r="G45" s="155">
        <v>0</v>
      </c>
      <c r="H45" s="155">
        <f t="shared" si="0"/>
        <v>0</v>
      </c>
      <c r="I45" s="155">
        <v>0</v>
      </c>
      <c r="J45" s="155">
        <v>90</v>
      </c>
      <c r="K45" s="155">
        <v>0</v>
      </c>
      <c r="L45" s="155">
        <v>0</v>
      </c>
      <c r="M45" s="156">
        <f t="shared" si="1"/>
        <v>90</v>
      </c>
    </row>
    <row r="46" spans="2:13" ht="19.5" customHeight="1">
      <c r="B46" s="64" t="s">
        <v>992</v>
      </c>
      <c r="C46" s="64" t="s">
        <v>992</v>
      </c>
      <c r="E46" s="69" t="s">
        <v>823</v>
      </c>
      <c r="F46" s="155">
        <v>158</v>
      </c>
      <c r="G46" s="155">
        <v>0</v>
      </c>
      <c r="H46" s="155">
        <f t="shared" si="0"/>
        <v>158</v>
      </c>
      <c r="I46" s="155">
        <v>189</v>
      </c>
      <c r="J46" s="155">
        <v>0</v>
      </c>
      <c r="K46" s="155">
        <v>0</v>
      </c>
      <c r="L46" s="155">
        <v>0</v>
      </c>
      <c r="M46" s="156">
        <f t="shared" si="1"/>
        <v>347</v>
      </c>
    </row>
    <row r="47" spans="2:13" ht="19.5" customHeight="1">
      <c r="B47" s="64" t="s">
        <v>993</v>
      </c>
      <c r="C47" s="64" t="s">
        <v>993</v>
      </c>
      <c r="E47" s="69" t="s">
        <v>321</v>
      </c>
      <c r="F47" s="155">
        <v>7655</v>
      </c>
      <c r="G47" s="155">
        <v>0</v>
      </c>
      <c r="H47" s="155">
        <f t="shared" si="0"/>
        <v>7655</v>
      </c>
      <c r="I47" s="155">
        <v>118</v>
      </c>
      <c r="J47" s="155">
        <v>21520</v>
      </c>
      <c r="K47" s="155">
        <v>0</v>
      </c>
      <c r="L47" s="155">
        <v>251</v>
      </c>
      <c r="M47" s="156">
        <f t="shared" si="1"/>
        <v>29544</v>
      </c>
    </row>
    <row r="48" spans="2:13" ht="19.5" customHeight="1">
      <c r="B48" s="64" t="s">
        <v>994</v>
      </c>
      <c r="C48" s="64" t="s">
        <v>994</v>
      </c>
      <c r="E48" s="69" t="s">
        <v>995</v>
      </c>
      <c r="F48" s="155">
        <v>348</v>
      </c>
      <c r="G48" s="155">
        <v>0</v>
      </c>
      <c r="H48" s="155">
        <f t="shared" si="0"/>
        <v>348</v>
      </c>
      <c r="I48" s="155">
        <v>15</v>
      </c>
      <c r="J48" s="155">
        <v>0</v>
      </c>
      <c r="K48" s="155">
        <v>0</v>
      </c>
      <c r="L48" s="155">
        <v>0</v>
      </c>
      <c r="M48" s="156">
        <f t="shared" si="1"/>
        <v>363</v>
      </c>
    </row>
    <row r="49" spans="2:13" ht="19.5" customHeight="1">
      <c r="B49" s="64" t="s">
        <v>1059</v>
      </c>
      <c r="C49" s="64" t="s">
        <v>1059</v>
      </c>
      <c r="E49" s="69" t="s">
        <v>1060</v>
      </c>
      <c r="F49" s="155">
        <v>10594</v>
      </c>
      <c r="G49" s="155">
        <v>0</v>
      </c>
      <c r="H49" s="155">
        <f t="shared" si="0"/>
        <v>10594</v>
      </c>
      <c r="I49" s="155">
        <v>108</v>
      </c>
      <c r="J49" s="155">
        <v>24346</v>
      </c>
      <c r="K49" s="155">
        <v>114</v>
      </c>
      <c r="L49" s="155">
        <v>0</v>
      </c>
      <c r="M49" s="156">
        <f t="shared" si="1"/>
        <v>35162</v>
      </c>
    </row>
    <row r="50" spans="2:13" ht="19.5" customHeight="1">
      <c r="B50" s="64" t="s">
        <v>1061</v>
      </c>
      <c r="C50" s="64" t="s">
        <v>1061</v>
      </c>
      <c r="E50" s="69" t="s">
        <v>1062</v>
      </c>
      <c r="F50" s="155">
        <v>0</v>
      </c>
      <c r="G50" s="155">
        <v>0</v>
      </c>
      <c r="H50" s="155">
        <f t="shared" si="0"/>
        <v>0</v>
      </c>
      <c r="I50" s="155">
        <v>16</v>
      </c>
      <c r="J50" s="155">
        <v>0</v>
      </c>
      <c r="K50" s="155">
        <v>0</v>
      </c>
      <c r="L50" s="155">
        <v>0</v>
      </c>
      <c r="M50" s="156">
        <f t="shared" si="1"/>
        <v>16</v>
      </c>
    </row>
    <row r="51" spans="2:13" ht="19.5" customHeight="1">
      <c r="B51" s="64" t="s">
        <v>1063</v>
      </c>
      <c r="C51" s="64" t="s">
        <v>1063</v>
      </c>
      <c r="E51" s="69" t="s">
        <v>1064</v>
      </c>
      <c r="F51" s="155">
        <v>1112</v>
      </c>
      <c r="G51" s="155">
        <v>0</v>
      </c>
      <c r="H51" s="155">
        <f t="shared" si="0"/>
        <v>1112</v>
      </c>
      <c r="I51" s="155">
        <v>0</v>
      </c>
      <c r="J51" s="155">
        <v>0</v>
      </c>
      <c r="K51" s="155">
        <v>0</v>
      </c>
      <c r="L51" s="155">
        <v>0</v>
      </c>
      <c r="M51" s="156">
        <f t="shared" si="1"/>
        <v>1112</v>
      </c>
    </row>
    <row r="52" spans="5:13" ht="19.5" customHeight="1" hidden="1">
      <c r="E52" s="69" t="s">
        <v>232</v>
      </c>
      <c r="F52" s="155" t="s">
        <v>232</v>
      </c>
      <c r="G52" s="155" t="s">
        <v>232</v>
      </c>
      <c r="H52" s="155" t="s">
        <v>232</v>
      </c>
      <c r="I52" s="155" t="s">
        <v>232</v>
      </c>
      <c r="J52" s="155" t="s">
        <v>232</v>
      </c>
      <c r="K52" s="155" t="s">
        <v>232</v>
      </c>
      <c r="L52" s="155" t="s">
        <v>232</v>
      </c>
      <c r="M52" s="156" t="s">
        <v>232</v>
      </c>
    </row>
    <row r="53" spans="5:13" ht="19.5" customHeight="1">
      <c r="E53" s="72" t="s">
        <v>18</v>
      </c>
      <c r="F53" s="156">
        <f>SUM(F16:F52)</f>
        <v>73846</v>
      </c>
      <c r="G53" s="156">
        <f>SUM($G$16:$G$52)</f>
        <v>60</v>
      </c>
      <c r="H53" s="156">
        <f>SUM(H16:H52)</f>
        <v>73906</v>
      </c>
      <c r="I53" s="156">
        <f>SUM($I$16:$I$52)</f>
        <v>12676</v>
      </c>
      <c r="J53" s="156">
        <f>SUM($J$16:$J$52)</f>
        <v>62731</v>
      </c>
      <c r="K53" s="156">
        <f>SUM($K$16:$K$52)</f>
        <v>2933</v>
      </c>
      <c r="L53" s="156">
        <f>SUM($L$16:$L$52)</f>
        <v>1751</v>
      </c>
      <c r="M53" s="156">
        <f>SUM($M$16:$M$52)</f>
        <v>153997</v>
      </c>
    </row>
    <row r="54" ht="11.25" customHeight="1"/>
    <row r="55" ht="11.25" customHeight="1">
      <c r="E55" s="17" t="s">
        <v>74</v>
      </c>
    </row>
    <row r="56" ht="11.25" customHeight="1">
      <c r="E56" s="2" t="s">
        <v>611</v>
      </c>
    </row>
    <row r="57" ht="11.25" customHeight="1">
      <c r="E57" s="17" t="s">
        <v>1065</v>
      </c>
    </row>
    <row r="58" ht="11.25" customHeight="1">
      <c r="E58" s="2" t="s">
        <v>208</v>
      </c>
    </row>
  </sheetData>
  <sheetProtection/>
  <mergeCells count="3">
    <mergeCell ref="E8:M8"/>
    <mergeCell ref="E9:M9"/>
    <mergeCell ref="E10:M10"/>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22"/>
  <sheetViews>
    <sheetView zoomScalePageLayoutView="0" workbookViewId="0" topLeftCell="E8">
      <selection activeCell="E8" sqref="E8:M8"/>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983</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v>5</v>
      </c>
      <c r="G4" s="158">
        <v>5</v>
      </c>
      <c r="H4" s="158" t="s">
        <v>232</v>
      </c>
      <c r="I4" s="158">
        <v>5</v>
      </c>
      <c r="J4" s="158">
        <v>5</v>
      </c>
      <c r="K4" s="158">
        <v>5</v>
      </c>
      <c r="L4" s="158">
        <v>5</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66" t="s">
        <v>656</v>
      </c>
      <c r="F12" s="66" t="s">
        <v>232</v>
      </c>
      <c r="G12" s="66"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v>10</v>
      </c>
      <c r="C15" s="64">
        <v>10</v>
      </c>
      <c r="E15" s="69" t="s">
        <v>295</v>
      </c>
      <c r="F15" s="155">
        <v>20</v>
      </c>
      <c r="G15" s="155">
        <v>0</v>
      </c>
      <c r="H15" s="155">
        <f>F15+G15</f>
        <v>20</v>
      </c>
      <c r="I15" s="155">
        <v>0</v>
      </c>
      <c r="J15" s="155">
        <v>0</v>
      </c>
      <c r="K15" s="155">
        <v>0</v>
      </c>
      <c r="L15" s="155">
        <v>0</v>
      </c>
      <c r="M15" s="156">
        <f>H15+I15+J15+K15+L15</f>
        <v>20</v>
      </c>
    </row>
    <row r="16" spans="2:13" ht="19.5" customHeight="1">
      <c r="B16" s="64">
        <v>12</v>
      </c>
      <c r="C16" s="64">
        <v>12</v>
      </c>
      <c r="E16" s="69" t="s">
        <v>305</v>
      </c>
      <c r="F16" s="155">
        <v>13</v>
      </c>
      <c r="G16" s="155">
        <v>0</v>
      </c>
      <c r="H16" s="155">
        <f>F16+G16</f>
        <v>13</v>
      </c>
      <c r="I16" s="155">
        <v>0</v>
      </c>
      <c r="J16" s="155">
        <v>0</v>
      </c>
      <c r="K16" s="155">
        <v>0</v>
      </c>
      <c r="L16" s="155">
        <v>0</v>
      </c>
      <c r="M16" s="156">
        <f>H16+I16+J16+K16+L16</f>
        <v>13</v>
      </c>
    </row>
    <row r="17" spans="5:13" ht="19.5" customHeight="1">
      <c r="E17" s="72" t="s">
        <v>18</v>
      </c>
      <c r="F17" s="156">
        <f>SUM(F15:F16)</f>
        <v>33</v>
      </c>
      <c r="G17" s="156">
        <f>SUM($G$15:$G$16)</f>
        <v>0</v>
      </c>
      <c r="H17" s="156">
        <f>SUM($H$15:$H$16)</f>
        <v>33</v>
      </c>
      <c r="I17" s="156">
        <f>SUM($I$15:$I$16)</f>
        <v>0</v>
      </c>
      <c r="J17" s="156">
        <f>SUM($J$15:$J$16)</f>
        <v>0</v>
      </c>
      <c r="K17" s="156">
        <f>SUM($K$15:$K$16)</f>
        <v>0</v>
      </c>
      <c r="L17" s="156">
        <f>SUM($L$15:$L$16)</f>
        <v>0</v>
      </c>
      <c r="M17" s="156">
        <f>SUM($M$15:$M$16)</f>
        <v>33</v>
      </c>
    </row>
    <row r="18" ht="11.25" customHeight="1"/>
    <row r="19" ht="11.25" customHeight="1">
      <c r="E19" s="75" t="s">
        <v>74</v>
      </c>
    </row>
    <row r="20" ht="11.25" customHeight="1">
      <c r="E20" s="17" t="s">
        <v>990</v>
      </c>
    </row>
    <row r="21" ht="11.25" customHeight="1">
      <c r="E21" s="76" t="s">
        <v>201</v>
      </c>
    </row>
    <row r="22" spans="5:14" ht="26.25" customHeight="1">
      <c r="E22" s="185" t="s">
        <v>991</v>
      </c>
      <c r="F22" s="185"/>
      <c r="G22" s="185"/>
      <c r="H22" s="185"/>
      <c r="I22" s="185"/>
      <c r="J22" s="185"/>
      <c r="K22" s="185"/>
      <c r="L22" s="185"/>
      <c r="M22" s="185"/>
      <c r="N22" s="186"/>
    </row>
  </sheetData>
  <sheetProtection/>
  <mergeCells count="4">
    <mergeCell ref="E8:M8"/>
    <mergeCell ref="E9:M9"/>
    <mergeCell ref="E10:M10"/>
    <mergeCell ref="E22:M2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75"/>
  <sheetViews>
    <sheetView zoomScalePageLayoutView="0" workbookViewId="0" topLeftCell="A1">
      <selection activeCell="B93" sqref="B93"/>
    </sheetView>
  </sheetViews>
  <sheetFormatPr defaultColWidth="9.00390625" defaultRowHeight="12.75"/>
  <cols>
    <col min="1" max="1" width="40.75390625" style="0" customWidth="1"/>
    <col min="2" max="2" width="12.375" style="0" customWidth="1"/>
    <col min="3" max="3" width="13.00390625" style="0" customWidth="1"/>
    <col min="4" max="4" width="9.875" style="0" customWidth="1"/>
    <col min="5" max="5" width="11.375" style="0" customWidth="1"/>
    <col min="6" max="6" width="13.25390625" style="0" customWidth="1"/>
    <col min="7" max="8" width="11.00390625" style="0" customWidth="1"/>
    <col min="9" max="9" width="11.125" style="0" customWidth="1"/>
    <col min="10" max="10" width="9.625" style="0" customWidth="1"/>
    <col min="11" max="11" width="30.875" style="0" hidden="1" customWidth="1"/>
  </cols>
  <sheetData>
    <row r="1" spans="1:10" ht="12.75">
      <c r="A1" s="174" t="s">
        <v>696</v>
      </c>
      <c r="B1" s="174" t="s">
        <v>232</v>
      </c>
      <c r="C1" s="174" t="s">
        <v>232</v>
      </c>
      <c r="D1" s="174" t="s">
        <v>232</v>
      </c>
      <c r="E1" s="174" t="s">
        <v>232</v>
      </c>
      <c r="F1" s="174" t="s">
        <v>232</v>
      </c>
      <c r="G1" s="174" t="s">
        <v>232</v>
      </c>
      <c r="H1" s="174" t="s">
        <v>232</v>
      </c>
      <c r="I1" s="174" t="s">
        <v>232</v>
      </c>
      <c r="J1" s="174" t="s">
        <v>232</v>
      </c>
    </row>
    <row r="2" spans="1:10" ht="12.75" customHeight="1">
      <c r="A2" s="174" t="s">
        <v>0</v>
      </c>
      <c r="B2" s="174" t="s">
        <v>232</v>
      </c>
      <c r="C2" s="174" t="s">
        <v>232</v>
      </c>
      <c r="D2" s="174" t="s">
        <v>232</v>
      </c>
      <c r="E2" s="174" t="s">
        <v>232</v>
      </c>
      <c r="F2" s="174" t="s">
        <v>232</v>
      </c>
      <c r="G2" s="174" t="s">
        <v>232</v>
      </c>
      <c r="H2" s="174" t="s">
        <v>232</v>
      </c>
      <c r="I2" s="174" t="s">
        <v>232</v>
      </c>
      <c r="J2" s="174" t="s">
        <v>232</v>
      </c>
    </row>
    <row r="3" spans="1:10" ht="12.75" customHeight="1">
      <c r="A3" s="174" t="s">
        <v>697</v>
      </c>
      <c r="B3" s="174" t="s">
        <v>232</v>
      </c>
      <c r="C3" s="174" t="s">
        <v>232</v>
      </c>
      <c r="D3" s="174" t="s">
        <v>232</v>
      </c>
      <c r="E3" s="174" t="s">
        <v>232</v>
      </c>
      <c r="F3" s="174" t="s">
        <v>232</v>
      </c>
      <c r="G3" s="174" t="s">
        <v>232</v>
      </c>
      <c r="H3" s="174" t="s">
        <v>232</v>
      </c>
      <c r="I3" s="174" t="s">
        <v>232</v>
      </c>
      <c r="J3" s="174" t="s">
        <v>232</v>
      </c>
    </row>
    <row r="4" spans="1:10" ht="12.75" customHeight="1" hidden="1">
      <c r="A4" s="174" t="s">
        <v>698</v>
      </c>
      <c r="B4" s="174"/>
      <c r="C4" s="174"/>
      <c r="D4" s="174"/>
      <c r="E4" s="174"/>
      <c r="F4" s="174"/>
      <c r="G4" s="174"/>
      <c r="H4" s="174"/>
      <c r="I4" s="174"/>
      <c r="J4" s="174"/>
    </row>
    <row r="6" spans="1:11" ht="24.75" customHeight="1">
      <c r="A6" s="66" t="s">
        <v>2</v>
      </c>
      <c r="B6" s="66" t="s">
        <v>232</v>
      </c>
      <c r="C6" s="67" t="s">
        <v>232</v>
      </c>
      <c r="D6" s="67" t="s">
        <v>232</v>
      </c>
      <c r="E6" s="67" t="s">
        <v>232</v>
      </c>
      <c r="K6" s="66"/>
    </row>
    <row r="7" spans="1:11" ht="24.75" customHeight="1" hidden="1">
      <c r="A7" s="66" t="s">
        <v>721</v>
      </c>
      <c r="B7" s="66"/>
      <c r="C7" s="67"/>
      <c r="D7" s="67"/>
      <c r="E7" s="67"/>
      <c r="K7" s="66" t="s">
        <v>721</v>
      </c>
    </row>
    <row r="9" spans="1:11" ht="34.5" customHeight="1">
      <c r="A9" s="68" t="s">
        <v>235</v>
      </c>
      <c r="B9" s="68" t="s">
        <v>236</v>
      </c>
      <c r="C9" s="68" t="s">
        <v>237</v>
      </c>
      <c r="D9" s="68" t="s">
        <v>238</v>
      </c>
      <c r="E9" s="68" t="s">
        <v>239</v>
      </c>
      <c r="F9" s="68" t="s">
        <v>240</v>
      </c>
      <c r="G9" s="68" t="s">
        <v>241</v>
      </c>
      <c r="H9" s="68" t="s">
        <v>242</v>
      </c>
      <c r="I9" s="68" t="s">
        <v>243</v>
      </c>
      <c r="J9" s="68" t="s">
        <v>207</v>
      </c>
      <c r="K9" s="68" t="s">
        <v>235</v>
      </c>
    </row>
    <row r="10" spans="1:11" ht="38.25" customHeight="1" hidden="1">
      <c r="A10" s="68" t="s">
        <v>700</v>
      </c>
      <c r="B10" s="68" t="s">
        <v>701</v>
      </c>
      <c r="C10" s="68" t="s">
        <v>722</v>
      </c>
      <c r="D10" s="68" t="s">
        <v>723</v>
      </c>
      <c r="E10" s="68" t="s">
        <v>724</v>
      </c>
      <c r="F10" s="68" t="s">
        <v>704</v>
      </c>
      <c r="G10" s="68" t="s">
        <v>705</v>
      </c>
      <c r="H10" s="68" t="s">
        <v>706</v>
      </c>
      <c r="I10" s="68" t="s">
        <v>707</v>
      </c>
      <c r="J10" s="68" t="s">
        <v>708</v>
      </c>
      <c r="K10" s="68" t="s">
        <v>700</v>
      </c>
    </row>
    <row r="11" spans="1:11" ht="19.5" customHeight="1">
      <c r="A11" s="69" t="s">
        <v>245</v>
      </c>
      <c r="B11" s="155">
        <v>605</v>
      </c>
      <c r="C11" s="155">
        <v>0</v>
      </c>
      <c r="D11" s="155">
        <v>0</v>
      </c>
      <c r="E11" s="155">
        <v>605</v>
      </c>
      <c r="F11" s="155">
        <v>608</v>
      </c>
      <c r="G11" s="155">
        <v>0</v>
      </c>
      <c r="H11" s="155">
        <v>0</v>
      </c>
      <c r="I11" s="155">
        <v>0</v>
      </c>
      <c r="J11" s="156">
        <v>1213</v>
      </c>
      <c r="K11" s="69" t="s">
        <v>725</v>
      </c>
    </row>
    <row r="12" spans="1:11" ht="19.5" customHeight="1">
      <c r="A12" s="69" t="s">
        <v>247</v>
      </c>
      <c r="B12" s="155">
        <v>2971</v>
      </c>
      <c r="C12" s="155">
        <v>0</v>
      </c>
      <c r="D12" s="155">
        <v>0</v>
      </c>
      <c r="E12" s="155">
        <v>2971</v>
      </c>
      <c r="F12" s="155">
        <v>625</v>
      </c>
      <c r="G12" s="155">
        <v>0</v>
      </c>
      <c r="H12" s="155">
        <v>0</v>
      </c>
      <c r="I12" s="155">
        <v>1120</v>
      </c>
      <c r="J12" s="156">
        <v>4716</v>
      </c>
      <c r="K12" s="69" t="s">
        <v>726</v>
      </c>
    </row>
    <row r="13" spans="1:11" ht="19.5" customHeight="1">
      <c r="A13" s="69" t="s">
        <v>249</v>
      </c>
      <c r="B13" s="155">
        <v>161</v>
      </c>
      <c r="C13" s="155">
        <v>38</v>
      </c>
      <c r="D13" s="155">
        <v>0</v>
      </c>
      <c r="E13" s="155">
        <v>199</v>
      </c>
      <c r="F13" s="155">
        <v>7</v>
      </c>
      <c r="G13" s="155">
        <v>0</v>
      </c>
      <c r="H13" s="155">
        <v>0</v>
      </c>
      <c r="I13" s="155">
        <v>0</v>
      </c>
      <c r="J13" s="156">
        <v>206</v>
      </c>
      <c r="K13" s="69" t="s">
        <v>727</v>
      </c>
    </row>
    <row r="14" spans="1:11" ht="19.5" customHeight="1">
      <c r="A14" s="69" t="s">
        <v>251</v>
      </c>
      <c r="B14" s="155">
        <v>935</v>
      </c>
      <c r="C14" s="155">
        <v>250</v>
      </c>
      <c r="D14" s="155">
        <v>0</v>
      </c>
      <c r="E14" s="155">
        <v>1185</v>
      </c>
      <c r="F14" s="155">
        <v>44</v>
      </c>
      <c r="G14" s="155">
        <v>0</v>
      </c>
      <c r="H14" s="155">
        <v>0</v>
      </c>
      <c r="I14" s="155">
        <v>130</v>
      </c>
      <c r="J14" s="156">
        <v>1359</v>
      </c>
      <c r="K14" s="69" t="s">
        <v>728</v>
      </c>
    </row>
    <row r="15" spans="1:11" ht="19.5" customHeight="1">
      <c r="A15" s="69" t="s">
        <v>253</v>
      </c>
      <c r="B15" s="155">
        <v>480</v>
      </c>
      <c r="C15" s="155">
        <v>406</v>
      </c>
      <c r="D15" s="155">
        <v>0</v>
      </c>
      <c r="E15" s="155">
        <v>886</v>
      </c>
      <c r="F15" s="155">
        <v>11</v>
      </c>
      <c r="G15" s="155">
        <v>0</v>
      </c>
      <c r="H15" s="155">
        <v>0</v>
      </c>
      <c r="I15" s="155">
        <v>60</v>
      </c>
      <c r="J15" s="156">
        <v>957</v>
      </c>
      <c r="K15" s="69" t="s">
        <v>729</v>
      </c>
    </row>
    <row r="16" spans="1:11" ht="19.5" customHeight="1">
      <c r="A16" s="69" t="s">
        <v>255</v>
      </c>
      <c r="B16" s="155">
        <v>819</v>
      </c>
      <c r="C16" s="155">
        <v>898</v>
      </c>
      <c r="D16" s="155">
        <v>0</v>
      </c>
      <c r="E16" s="155">
        <v>1717</v>
      </c>
      <c r="F16" s="155">
        <v>46</v>
      </c>
      <c r="G16" s="155">
        <v>0</v>
      </c>
      <c r="H16" s="155">
        <v>0</v>
      </c>
      <c r="I16" s="155">
        <v>0</v>
      </c>
      <c r="J16" s="156">
        <v>1763</v>
      </c>
      <c r="K16" s="69" t="s">
        <v>730</v>
      </c>
    </row>
    <row r="17" spans="1:11" ht="19.5" customHeight="1">
      <c r="A17" s="69" t="s">
        <v>257</v>
      </c>
      <c r="B17" s="155">
        <v>1911</v>
      </c>
      <c r="C17" s="155">
        <v>0</v>
      </c>
      <c r="D17" s="155">
        <v>0</v>
      </c>
      <c r="E17" s="155">
        <v>1911</v>
      </c>
      <c r="F17" s="155">
        <v>973</v>
      </c>
      <c r="G17" s="155">
        <v>0</v>
      </c>
      <c r="H17" s="155">
        <v>0</v>
      </c>
      <c r="I17" s="155">
        <v>0</v>
      </c>
      <c r="J17" s="156">
        <v>2884</v>
      </c>
      <c r="K17" s="69" t="s">
        <v>731</v>
      </c>
    </row>
    <row r="18" spans="1:11" ht="19.5" customHeight="1">
      <c r="A18" s="69" t="s">
        <v>259</v>
      </c>
      <c r="B18" s="155">
        <v>266</v>
      </c>
      <c r="C18" s="155">
        <v>0</v>
      </c>
      <c r="D18" s="155">
        <v>0</v>
      </c>
      <c r="E18" s="155">
        <v>266</v>
      </c>
      <c r="F18" s="155">
        <v>266</v>
      </c>
      <c r="G18" s="155">
        <v>0</v>
      </c>
      <c r="H18" s="155">
        <v>0</v>
      </c>
      <c r="I18" s="155">
        <v>0</v>
      </c>
      <c r="J18" s="156">
        <v>532</v>
      </c>
      <c r="K18" s="69" t="s">
        <v>732</v>
      </c>
    </row>
    <row r="19" spans="1:11" ht="27.75" customHeight="1">
      <c r="A19" s="69" t="s">
        <v>261</v>
      </c>
      <c r="B19" s="155">
        <v>551</v>
      </c>
      <c r="C19" s="155">
        <v>0</v>
      </c>
      <c r="D19" s="155">
        <v>0</v>
      </c>
      <c r="E19" s="155">
        <v>551</v>
      </c>
      <c r="F19" s="155">
        <v>138</v>
      </c>
      <c r="G19" s="155">
        <v>0</v>
      </c>
      <c r="H19" s="155">
        <v>0</v>
      </c>
      <c r="I19" s="155">
        <v>0</v>
      </c>
      <c r="J19" s="156">
        <v>689</v>
      </c>
      <c r="K19" s="69" t="s">
        <v>733</v>
      </c>
    </row>
    <row r="20" spans="1:11" ht="19.5" customHeight="1">
      <c r="A20" s="69" t="s">
        <v>263</v>
      </c>
      <c r="B20" s="155">
        <v>458</v>
      </c>
      <c r="C20" s="155">
        <v>0</v>
      </c>
      <c r="D20" s="155">
        <v>0</v>
      </c>
      <c r="E20" s="155">
        <v>458</v>
      </c>
      <c r="F20" s="155">
        <v>230</v>
      </c>
      <c r="G20" s="155">
        <v>0</v>
      </c>
      <c r="H20" s="155">
        <v>0</v>
      </c>
      <c r="I20" s="155">
        <v>30</v>
      </c>
      <c r="J20" s="156">
        <v>718</v>
      </c>
      <c r="K20" s="69" t="s">
        <v>734</v>
      </c>
    </row>
    <row r="21" spans="1:11" ht="19.5" customHeight="1">
      <c r="A21" s="69" t="s">
        <v>265</v>
      </c>
      <c r="B21" s="155">
        <v>297</v>
      </c>
      <c r="C21" s="155">
        <v>0</v>
      </c>
      <c r="D21" s="155">
        <v>0</v>
      </c>
      <c r="E21" s="155">
        <v>297</v>
      </c>
      <c r="F21" s="155">
        <v>87</v>
      </c>
      <c r="G21" s="155">
        <v>0</v>
      </c>
      <c r="H21" s="155">
        <v>0</v>
      </c>
      <c r="I21" s="155">
        <v>0</v>
      </c>
      <c r="J21" s="156">
        <v>384</v>
      </c>
      <c r="K21" s="69" t="s">
        <v>735</v>
      </c>
    </row>
    <row r="22" spans="1:11" ht="19.5" customHeight="1">
      <c r="A22" s="69" t="s">
        <v>267</v>
      </c>
      <c r="B22" s="155">
        <v>999</v>
      </c>
      <c r="C22" s="155">
        <v>0</v>
      </c>
      <c r="D22" s="155">
        <v>0</v>
      </c>
      <c r="E22" s="155">
        <v>999</v>
      </c>
      <c r="F22" s="155">
        <v>669</v>
      </c>
      <c r="G22" s="155">
        <v>0</v>
      </c>
      <c r="H22" s="155">
        <v>0</v>
      </c>
      <c r="I22" s="155">
        <v>0</v>
      </c>
      <c r="J22" s="156">
        <v>1668</v>
      </c>
      <c r="K22" s="69" t="s">
        <v>736</v>
      </c>
    </row>
    <row r="23" spans="1:11" ht="19.5" customHeight="1">
      <c r="A23" s="69" t="s">
        <v>269</v>
      </c>
      <c r="B23" s="155">
        <v>2391</v>
      </c>
      <c r="C23" s="155">
        <v>0</v>
      </c>
      <c r="D23" s="155">
        <v>0</v>
      </c>
      <c r="E23" s="155">
        <v>2391</v>
      </c>
      <c r="F23" s="155">
        <v>1132</v>
      </c>
      <c r="G23" s="155">
        <v>0</v>
      </c>
      <c r="H23" s="155">
        <v>0</v>
      </c>
      <c r="I23" s="155">
        <v>0</v>
      </c>
      <c r="J23" s="156">
        <v>3523</v>
      </c>
      <c r="K23" s="69" t="s">
        <v>737</v>
      </c>
    </row>
    <row r="24" spans="1:11" ht="19.5" customHeight="1">
      <c r="A24" s="69" t="s">
        <v>271</v>
      </c>
      <c r="B24" s="155">
        <v>2508</v>
      </c>
      <c r="C24" s="155">
        <v>0</v>
      </c>
      <c r="D24" s="155">
        <v>0</v>
      </c>
      <c r="E24" s="155">
        <v>2508</v>
      </c>
      <c r="F24" s="155">
        <v>1163</v>
      </c>
      <c r="G24" s="155">
        <v>0</v>
      </c>
      <c r="H24" s="155">
        <v>0</v>
      </c>
      <c r="I24" s="155">
        <v>0</v>
      </c>
      <c r="J24" s="156">
        <v>3671</v>
      </c>
      <c r="K24" s="69" t="s">
        <v>738</v>
      </c>
    </row>
    <row r="25" spans="1:11" ht="19.5" customHeight="1">
      <c r="A25" s="69" t="s">
        <v>273</v>
      </c>
      <c r="B25" s="155">
        <v>10375</v>
      </c>
      <c r="C25" s="155">
        <v>0</v>
      </c>
      <c r="D25" s="155">
        <v>0</v>
      </c>
      <c r="E25" s="155">
        <v>10375</v>
      </c>
      <c r="F25" s="155">
        <v>115</v>
      </c>
      <c r="G25" s="155">
        <v>39</v>
      </c>
      <c r="H25" s="155">
        <v>4</v>
      </c>
      <c r="I25" s="155">
        <v>0</v>
      </c>
      <c r="J25" s="156">
        <v>10533</v>
      </c>
      <c r="K25" s="69" t="s">
        <v>739</v>
      </c>
    </row>
    <row r="26" spans="1:11" ht="19.5" customHeight="1">
      <c r="A26" s="69" t="s">
        <v>275</v>
      </c>
      <c r="B26" s="155">
        <v>2206</v>
      </c>
      <c r="C26" s="155">
        <v>0</v>
      </c>
      <c r="D26" s="155">
        <v>0</v>
      </c>
      <c r="E26" s="155">
        <v>2206</v>
      </c>
      <c r="F26" s="155">
        <v>1331</v>
      </c>
      <c r="G26" s="155">
        <v>95</v>
      </c>
      <c r="H26" s="155">
        <v>0</v>
      </c>
      <c r="I26" s="155">
        <v>1800</v>
      </c>
      <c r="J26" s="156">
        <v>5432</v>
      </c>
      <c r="K26" s="69" t="s">
        <v>740</v>
      </c>
    </row>
    <row r="27" spans="1:11" ht="19.5" customHeight="1">
      <c r="A27" s="69" t="s">
        <v>277</v>
      </c>
      <c r="B27" s="155">
        <v>88670</v>
      </c>
      <c r="C27" s="155">
        <v>0</v>
      </c>
      <c r="D27" s="155">
        <v>0</v>
      </c>
      <c r="E27" s="155">
        <v>88670</v>
      </c>
      <c r="F27" s="155">
        <v>14562</v>
      </c>
      <c r="G27" s="155">
        <v>0</v>
      </c>
      <c r="H27" s="155">
        <v>0</v>
      </c>
      <c r="I27" s="155">
        <v>0</v>
      </c>
      <c r="J27" s="156">
        <v>103232</v>
      </c>
      <c r="K27" s="69" t="s">
        <v>741</v>
      </c>
    </row>
    <row r="28" spans="1:11" ht="19.5" customHeight="1">
      <c r="A28" s="69" t="s">
        <v>279</v>
      </c>
      <c r="B28" s="155">
        <v>156</v>
      </c>
      <c r="C28" s="155">
        <v>0</v>
      </c>
      <c r="D28" s="155">
        <v>0</v>
      </c>
      <c r="E28" s="155">
        <v>156</v>
      </c>
      <c r="F28" s="155">
        <v>10</v>
      </c>
      <c r="G28" s="155">
        <v>0</v>
      </c>
      <c r="H28" s="155">
        <v>0</v>
      </c>
      <c r="I28" s="155">
        <v>0</v>
      </c>
      <c r="J28" s="156">
        <v>166</v>
      </c>
      <c r="K28" s="69" t="s">
        <v>742</v>
      </c>
    </row>
    <row r="29" spans="1:11" ht="24.75" customHeight="1">
      <c r="A29" s="69" t="s">
        <v>281</v>
      </c>
      <c r="B29" s="155">
        <v>80</v>
      </c>
      <c r="C29" s="155">
        <v>0</v>
      </c>
      <c r="D29" s="155">
        <v>0</v>
      </c>
      <c r="E29" s="155">
        <v>80</v>
      </c>
      <c r="F29" s="155">
        <v>57</v>
      </c>
      <c r="G29" s="155">
        <v>0</v>
      </c>
      <c r="H29" s="155">
        <v>0</v>
      </c>
      <c r="I29" s="155">
        <v>0</v>
      </c>
      <c r="J29" s="156">
        <v>137</v>
      </c>
      <c r="K29" s="69" t="s">
        <v>743</v>
      </c>
    </row>
    <row r="30" spans="1:11" ht="24.75" customHeight="1">
      <c r="A30" s="69" t="s">
        <v>744</v>
      </c>
      <c r="B30" s="155">
        <v>82</v>
      </c>
      <c r="C30" s="155">
        <v>0</v>
      </c>
      <c r="D30" s="155">
        <v>0</v>
      </c>
      <c r="E30" s="155">
        <v>82</v>
      </c>
      <c r="F30" s="155">
        <v>49</v>
      </c>
      <c r="G30" s="155">
        <v>0</v>
      </c>
      <c r="H30" s="155">
        <v>0</v>
      </c>
      <c r="I30" s="155">
        <v>0</v>
      </c>
      <c r="J30" s="156">
        <v>131</v>
      </c>
      <c r="K30" s="69" t="s">
        <v>745</v>
      </c>
    </row>
    <row r="31" spans="1:11" ht="24.75" customHeight="1">
      <c r="A31" s="69" t="s">
        <v>285</v>
      </c>
      <c r="B31" s="155">
        <v>128</v>
      </c>
      <c r="C31" s="155">
        <v>0</v>
      </c>
      <c r="D31" s="155">
        <v>0</v>
      </c>
      <c r="E31" s="155">
        <v>128</v>
      </c>
      <c r="F31" s="155">
        <v>82</v>
      </c>
      <c r="G31" s="155">
        <v>0</v>
      </c>
      <c r="H31" s="155">
        <v>0</v>
      </c>
      <c r="I31" s="155">
        <v>0</v>
      </c>
      <c r="J31" s="156">
        <v>210</v>
      </c>
      <c r="K31" s="69" t="s">
        <v>746</v>
      </c>
    </row>
    <row r="32" spans="1:11" ht="24.75" customHeight="1">
      <c r="A32" s="69" t="s">
        <v>287</v>
      </c>
      <c r="B32" s="155">
        <v>13726</v>
      </c>
      <c r="C32" s="155">
        <v>0</v>
      </c>
      <c r="D32" s="155">
        <v>0</v>
      </c>
      <c r="E32" s="155">
        <v>13726</v>
      </c>
      <c r="F32" s="155">
        <v>1457</v>
      </c>
      <c r="G32" s="155">
        <v>0</v>
      </c>
      <c r="H32" s="155">
        <v>0</v>
      </c>
      <c r="I32" s="155">
        <v>0</v>
      </c>
      <c r="J32" s="156">
        <v>15183</v>
      </c>
      <c r="K32" s="69" t="s">
        <v>747</v>
      </c>
    </row>
    <row r="33" spans="1:11" ht="24.75" customHeight="1">
      <c r="A33" s="69" t="s">
        <v>289</v>
      </c>
      <c r="B33" s="155">
        <v>333</v>
      </c>
      <c r="C33" s="155">
        <v>0</v>
      </c>
      <c r="D33" s="155">
        <v>0</v>
      </c>
      <c r="E33" s="155">
        <v>333</v>
      </c>
      <c r="F33" s="155">
        <v>266</v>
      </c>
      <c r="G33" s="155">
        <v>0</v>
      </c>
      <c r="H33" s="155">
        <v>0</v>
      </c>
      <c r="I33" s="155">
        <v>0</v>
      </c>
      <c r="J33" s="156">
        <v>599</v>
      </c>
      <c r="K33" s="69" t="s">
        <v>748</v>
      </c>
    </row>
    <row r="34" spans="1:11" ht="24.75" customHeight="1">
      <c r="A34" s="69" t="s">
        <v>749</v>
      </c>
      <c r="B34" s="155">
        <v>489</v>
      </c>
      <c r="C34" s="155">
        <v>0</v>
      </c>
      <c r="D34" s="155">
        <v>0</v>
      </c>
      <c r="E34" s="155">
        <v>489</v>
      </c>
      <c r="F34" s="155">
        <v>0</v>
      </c>
      <c r="G34" s="155">
        <v>0</v>
      </c>
      <c r="H34" s="155">
        <v>0</v>
      </c>
      <c r="I34" s="155">
        <v>0</v>
      </c>
      <c r="J34" s="156">
        <v>489</v>
      </c>
      <c r="K34" s="69" t="s">
        <v>750</v>
      </c>
    </row>
    <row r="35" spans="1:11" ht="19.5" customHeight="1">
      <c r="A35" s="69" t="s">
        <v>291</v>
      </c>
      <c r="B35" s="155">
        <v>77131</v>
      </c>
      <c r="C35" s="155">
        <v>14696</v>
      </c>
      <c r="D35" s="155">
        <v>0</v>
      </c>
      <c r="E35" s="155">
        <v>91827</v>
      </c>
      <c r="F35" s="155">
        <v>10040</v>
      </c>
      <c r="G35" s="155">
        <v>0</v>
      </c>
      <c r="H35" s="155">
        <v>0</v>
      </c>
      <c r="I35" s="155">
        <v>4000</v>
      </c>
      <c r="J35" s="156">
        <v>105867</v>
      </c>
      <c r="K35" s="69" t="s">
        <v>751</v>
      </c>
    </row>
    <row r="36" spans="1:11" ht="19.5" customHeight="1">
      <c r="A36" s="69" t="s">
        <v>293</v>
      </c>
      <c r="B36" s="155">
        <v>35742</v>
      </c>
      <c r="C36" s="155">
        <v>0</v>
      </c>
      <c r="D36" s="155">
        <v>47</v>
      </c>
      <c r="E36" s="155">
        <v>35789</v>
      </c>
      <c r="F36" s="155">
        <v>229</v>
      </c>
      <c r="G36" s="155">
        <v>30099</v>
      </c>
      <c r="H36" s="155">
        <v>0</v>
      </c>
      <c r="I36" s="155">
        <v>100</v>
      </c>
      <c r="J36" s="156">
        <v>66217</v>
      </c>
      <c r="K36" s="69" t="s">
        <v>752</v>
      </c>
    </row>
    <row r="37" spans="1:11" ht="19.5" customHeight="1">
      <c r="A37" s="69" t="s">
        <v>295</v>
      </c>
      <c r="B37" s="155">
        <v>27231</v>
      </c>
      <c r="C37" s="155">
        <v>0</v>
      </c>
      <c r="D37" s="155">
        <v>0</v>
      </c>
      <c r="E37" s="155">
        <v>27231</v>
      </c>
      <c r="F37" s="155">
        <v>684</v>
      </c>
      <c r="G37" s="155">
        <v>0</v>
      </c>
      <c r="H37" s="155">
        <v>0</v>
      </c>
      <c r="I37" s="155">
        <v>3500</v>
      </c>
      <c r="J37" s="156">
        <v>31415</v>
      </c>
      <c r="K37" s="69" t="s">
        <v>753</v>
      </c>
    </row>
    <row r="38" spans="1:11" ht="19.5" customHeight="1">
      <c r="A38" s="69" t="s">
        <v>297</v>
      </c>
      <c r="B38" s="155">
        <v>4000</v>
      </c>
      <c r="C38" s="155">
        <v>0</v>
      </c>
      <c r="D38" s="155">
        <v>33</v>
      </c>
      <c r="E38" s="155">
        <v>4033</v>
      </c>
      <c r="F38" s="155">
        <v>33</v>
      </c>
      <c r="G38" s="155">
        <v>2000</v>
      </c>
      <c r="H38" s="155">
        <v>0</v>
      </c>
      <c r="I38" s="155">
        <v>0</v>
      </c>
      <c r="J38" s="156">
        <v>6066</v>
      </c>
      <c r="K38" s="69" t="s">
        <v>754</v>
      </c>
    </row>
    <row r="39" spans="1:11" ht="19.5" customHeight="1">
      <c r="A39" s="69" t="s">
        <v>299</v>
      </c>
      <c r="B39" s="155">
        <v>269152</v>
      </c>
      <c r="C39" s="155">
        <v>0</v>
      </c>
      <c r="D39" s="155">
        <v>540</v>
      </c>
      <c r="E39" s="155">
        <v>269692</v>
      </c>
      <c r="F39" s="155">
        <v>205</v>
      </c>
      <c r="G39" s="155">
        <v>1482</v>
      </c>
      <c r="H39" s="155">
        <v>0</v>
      </c>
      <c r="I39" s="155">
        <v>0</v>
      </c>
      <c r="J39" s="156">
        <v>271379</v>
      </c>
      <c r="K39" s="69" t="s">
        <v>755</v>
      </c>
    </row>
    <row r="40" spans="1:11" ht="19.5" customHeight="1">
      <c r="A40" s="69" t="s">
        <v>301</v>
      </c>
      <c r="B40" s="155">
        <v>894</v>
      </c>
      <c r="C40" s="155">
        <v>0</v>
      </c>
      <c r="D40" s="155">
        <v>0</v>
      </c>
      <c r="E40" s="155">
        <v>894</v>
      </c>
      <c r="F40" s="155">
        <v>2</v>
      </c>
      <c r="G40" s="155">
        <v>624</v>
      </c>
      <c r="H40" s="155">
        <v>0</v>
      </c>
      <c r="I40" s="155">
        <v>0</v>
      </c>
      <c r="J40" s="156">
        <v>1520</v>
      </c>
      <c r="K40" s="69" t="s">
        <v>756</v>
      </c>
    </row>
    <row r="41" spans="1:11" ht="19.5" customHeight="1">
      <c r="A41" s="69" t="s">
        <v>757</v>
      </c>
      <c r="B41" s="155">
        <v>94</v>
      </c>
      <c r="C41" s="155">
        <v>0</v>
      </c>
      <c r="D41" s="155">
        <v>0</v>
      </c>
      <c r="E41" s="155">
        <v>94</v>
      </c>
      <c r="F41" s="155">
        <v>94</v>
      </c>
      <c r="G41" s="155">
        <v>0</v>
      </c>
      <c r="H41" s="155">
        <v>0</v>
      </c>
      <c r="I41" s="155">
        <v>0</v>
      </c>
      <c r="J41" s="156">
        <v>188</v>
      </c>
      <c r="K41" s="69" t="s">
        <v>758</v>
      </c>
    </row>
    <row r="42" spans="1:11" ht="19.5" customHeight="1">
      <c r="A42" s="69" t="s">
        <v>303</v>
      </c>
      <c r="B42" s="155">
        <v>3583</v>
      </c>
      <c r="C42" s="155">
        <v>0</v>
      </c>
      <c r="D42" s="155">
        <v>0</v>
      </c>
      <c r="E42" s="155">
        <v>3583</v>
      </c>
      <c r="F42" s="155">
        <v>2860</v>
      </c>
      <c r="G42" s="155">
        <v>92</v>
      </c>
      <c r="H42" s="155">
        <v>42</v>
      </c>
      <c r="I42" s="155">
        <v>0</v>
      </c>
      <c r="J42" s="156">
        <v>6577</v>
      </c>
      <c r="K42" s="69" t="s">
        <v>759</v>
      </c>
    </row>
    <row r="43" spans="1:11" ht="19.5" customHeight="1">
      <c r="A43" s="69" t="s">
        <v>305</v>
      </c>
      <c r="B43" s="155">
        <v>44376</v>
      </c>
      <c r="C43" s="155">
        <v>0</v>
      </c>
      <c r="D43" s="155">
        <v>0</v>
      </c>
      <c r="E43" s="155">
        <v>44376</v>
      </c>
      <c r="F43" s="155">
        <v>256</v>
      </c>
      <c r="G43" s="155">
        <v>37</v>
      </c>
      <c r="H43" s="155">
        <v>89</v>
      </c>
      <c r="I43" s="155">
        <v>1000</v>
      </c>
      <c r="J43" s="156">
        <v>45758</v>
      </c>
      <c r="K43" s="69" t="s">
        <v>760</v>
      </c>
    </row>
    <row r="44" spans="1:11" ht="19.5" customHeight="1">
      <c r="A44" s="69" t="s">
        <v>307</v>
      </c>
      <c r="B44" s="155">
        <v>60035</v>
      </c>
      <c r="C44" s="155">
        <v>0</v>
      </c>
      <c r="D44" s="155">
        <v>0</v>
      </c>
      <c r="E44" s="155">
        <v>60035</v>
      </c>
      <c r="F44" s="155">
        <v>44</v>
      </c>
      <c r="G44" s="155">
        <v>0</v>
      </c>
      <c r="H44" s="155">
        <v>0</v>
      </c>
      <c r="I44" s="155">
        <v>12</v>
      </c>
      <c r="J44" s="156">
        <v>60091</v>
      </c>
      <c r="K44" s="69" t="s">
        <v>761</v>
      </c>
    </row>
    <row r="45" spans="1:11" ht="19.5" customHeight="1">
      <c r="A45" s="69" t="s">
        <v>309</v>
      </c>
      <c r="B45" s="155">
        <v>849306</v>
      </c>
      <c r="C45" s="155">
        <v>0</v>
      </c>
      <c r="D45" s="155">
        <v>0</v>
      </c>
      <c r="E45" s="155">
        <v>849306</v>
      </c>
      <c r="F45" s="155">
        <v>70319</v>
      </c>
      <c r="G45" s="155">
        <v>274</v>
      </c>
      <c r="H45" s="155">
        <v>0</v>
      </c>
      <c r="I45" s="155">
        <v>14000</v>
      </c>
      <c r="J45" s="156">
        <v>933899</v>
      </c>
      <c r="K45" s="69" t="s">
        <v>762</v>
      </c>
    </row>
    <row r="46" spans="1:11" ht="19.5" customHeight="1">
      <c r="A46" s="69" t="s">
        <v>311</v>
      </c>
      <c r="B46" s="155">
        <v>11805</v>
      </c>
      <c r="C46" s="155">
        <v>0</v>
      </c>
      <c r="D46" s="155">
        <v>0</v>
      </c>
      <c r="E46" s="155">
        <v>11805</v>
      </c>
      <c r="F46" s="155">
        <v>676</v>
      </c>
      <c r="G46" s="155">
        <v>3685</v>
      </c>
      <c r="H46" s="155">
        <v>0</v>
      </c>
      <c r="I46" s="155">
        <v>250</v>
      </c>
      <c r="J46" s="156">
        <v>16416</v>
      </c>
      <c r="K46" s="69" t="s">
        <v>763</v>
      </c>
    </row>
    <row r="47" spans="1:11" ht="19.5" customHeight="1">
      <c r="A47" s="69" t="s">
        <v>313</v>
      </c>
      <c r="B47" s="155">
        <v>19079</v>
      </c>
      <c r="C47" s="155">
        <v>0</v>
      </c>
      <c r="D47" s="155">
        <v>0</v>
      </c>
      <c r="E47" s="155">
        <v>19079</v>
      </c>
      <c r="F47" s="155">
        <v>2579</v>
      </c>
      <c r="G47" s="155">
        <v>979</v>
      </c>
      <c r="H47" s="155">
        <v>7</v>
      </c>
      <c r="I47" s="155">
        <v>800</v>
      </c>
      <c r="J47" s="156">
        <v>23444</v>
      </c>
      <c r="K47" s="69" t="s">
        <v>764</v>
      </c>
    </row>
    <row r="48" spans="1:11" ht="19.5" customHeight="1">
      <c r="A48" s="69" t="s">
        <v>315</v>
      </c>
      <c r="B48" s="155">
        <v>335539</v>
      </c>
      <c r="C48" s="155">
        <v>0</v>
      </c>
      <c r="D48" s="155">
        <v>0</v>
      </c>
      <c r="E48" s="155">
        <v>335539</v>
      </c>
      <c r="F48" s="155">
        <v>56804</v>
      </c>
      <c r="G48" s="155">
        <v>4555</v>
      </c>
      <c r="H48" s="155">
        <v>0</v>
      </c>
      <c r="I48" s="155">
        <v>2500</v>
      </c>
      <c r="J48" s="156">
        <v>399398</v>
      </c>
      <c r="K48" s="69" t="s">
        <v>765</v>
      </c>
    </row>
    <row r="49" spans="1:11" ht="19.5" customHeight="1">
      <c r="A49" s="69" t="s">
        <v>317</v>
      </c>
      <c r="B49" s="155">
        <v>2763</v>
      </c>
      <c r="C49" s="155">
        <v>0</v>
      </c>
      <c r="D49" s="155">
        <v>0</v>
      </c>
      <c r="E49" s="155">
        <v>2763</v>
      </c>
      <c r="F49" s="155">
        <v>85</v>
      </c>
      <c r="G49" s="155">
        <v>1004</v>
      </c>
      <c r="H49" s="155">
        <v>0</v>
      </c>
      <c r="I49" s="155">
        <v>1000</v>
      </c>
      <c r="J49" s="156">
        <v>4852</v>
      </c>
      <c r="K49" s="69" t="s">
        <v>766</v>
      </c>
    </row>
    <row r="50" spans="1:11" ht="19.5" customHeight="1">
      <c r="A50" s="69" t="s">
        <v>319</v>
      </c>
      <c r="B50" s="155">
        <v>1518</v>
      </c>
      <c r="C50" s="155">
        <v>0</v>
      </c>
      <c r="D50" s="155">
        <v>0</v>
      </c>
      <c r="E50" s="155">
        <v>1518</v>
      </c>
      <c r="F50" s="155">
        <v>894</v>
      </c>
      <c r="G50" s="155">
        <v>0</v>
      </c>
      <c r="H50" s="155">
        <v>0</v>
      </c>
      <c r="I50" s="155">
        <v>0</v>
      </c>
      <c r="J50" s="156">
        <v>2412</v>
      </c>
      <c r="K50" s="69" t="s">
        <v>767</v>
      </c>
    </row>
    <row r="51" spans="1:11" ht="19.5" customHeight="1">
      <c r="A51" s="69" t="s">
        <v>321</v>
      </c>
      <c r="B51" s="155">
        <v>7295</v>
      </c>
      <c r="C51" s="155">
        <v>0</v>
      </c>
      <c r="D51" s="155">
        <v>0</v>
      </c>
      <c r="E51" s="155">
        <v>7295</v>
      </c>
      <c r="F51" s="155">
        <v>325</v>
      </c>
      <c r="G51" s="155">
        <v>20107</v>
      </c>
      <c r="H51" s="155">
        <v>0</v>
      </c>
      <c r="I51" s="155">
        <v>0</v>
      </c>
      <c r="J51" s="156">
        <v>27727</v>
      </c>
      <c r="K51" s="69" t="s">
        <v>768</v>
      </c>
    </row>
    <row r="52" spans="1:11" ht="19.5" customHeight="1">
      <c r="A52" s="69" t="s">
        <v>323</v>
      </c>
      <c r="B52" s="155">
        <v>47958</v>
      </c>
      <c r="C52" s="155">
        <v>0</v>
      </c>
      <c r="D52" s="155">
        <v>0</v>
      </c>
      <c r="E52" s="155">
        <v>47958</v>
      </c>
      <c r="F52" s="155">
        <v>6261</v>
      </c>
      <c r="G52" s="155">
        <v>13227</v>
      </c>
      <c r="H52" s="155">
        <v>0</v>
      </c>
      <c r="I52" s="155">
        <v>1500</v>
      </c>
      <c r="J52" s="156">
        <v>68946</v>
      </c>
      <c r="K52" s="69" t="s">
        <v>769</v>
      </c>
    </row>
    <row r="53" spans="1:11" ht="19.5" customHeight="1">
      <c r="A53" s="69" t="s">
        <v>325</v>
      </c>
      <c r="B53" s="155">
        <v>1169</v>
      </c>
      <c r="C53" s="155">
        <v>0</v>
      </c>
      <c r="D53" s="155">
        <v>0</v>
      </c>
      <c r="E53" s="155">
        <v>1169</v>
      </c>
      <c r="F53" s="155">
        <v>152</v>
      </c>
      <c r="G53" s="155">
        <v>182</v>
      </c>
      <c r="H53" s="155">
        <v>25</v>
      </c>
      <c r="I53" s="155">
        <v>25</v>
      </c>
      <c r="J53" s="156">
        <v>1553</v>
      </c>
      <c r="K53" s="69" t="s">
        <v>770</v>
      </c>
    </row>
    <row r="54" spans="1:11" ht="19.5" customHeight="1">
      <c r="A54" s="69" t="s">
        <v>327</v>
      </c>
      <c r="B54" s="155">
        <v>3921</v>
      </c>
      <c r="C54" s="155">
        <v>0</v>
      </c>
      <c r="D54" s="155">
        <v>0</v>
      </c>
      <c r="E54" s="155">
        <v>3921</v>
      </c>
      <c r="F54" s="155">
        <v>68</v>
      </c>
      <c r="G54" s="155">
        <v>4</v>
      </c>
      <c r="H54" s="155">
        <v>0</v>
      </c>
      <c r="I54" s="155">
        <v>200</v>
      </c>
      <c r="J54" s="156">
        <v>4193</v>
      </c>
      <c r="K54" s="69" t="s">
        <v>771</v>
      </c>
    </row>
    <row r="55" spans="1:11" ht="19.5" customHeight="1">
      <c r="A55" s="69" t="s">
        <v>329</v>
      </c>
      <c r="B55" s="155">
        <v>5369</v>
      </c>
      <c r="C55" s="155">
        <v>0</v>
      </c>
      <c r="D55" s="155">
        <v>0</v>
      </c>
      <c r="E55" s="155">
        <v>5369</v>
      </c>
      <c r="F55" s="155">
        <v>170</v>
      </c>
      <c r="G55" s="155">
        <v>0</v>
      </c>
      <c r="H55" s="155">
        <v>0</v>
      </c>
      <c r="I55" s="155">
        <v>100</v>
      </c>
      <c r="J55" s="156">
        <v>5639</v>
      </c>
      <c r="K55" s="69" t="s">
        <v>772</v>
      </c>
    </row>
    <row r="56" spans="1:11" ht="19.5" customHeight="1">
      <c r="A56" s="69" t="s">
        <v>331</v>
      </c>
      <c r="B56" s="155">
        <v>1064</v>
      </c>
      <c r="C56" s="155">
        <v>0</v>
      </c>
      <c r="D56" s="155">
        <v>0</v>
      </c>
      <c r="E56" s="155">
        <v>1064</v>
      </c>
      <c r="F56" s="155">
        <v>16</v>
      </c>
      <c r="G56" s="155">
        <v>0</v>
      </c>
      <c r="H56" s="155">
        <v>0</v>
      </c>
      <c r="I56" s="155">
        <v>50</v>
      </c>
      <c r="J56" s="156">
        <v>1130</v>
      </c>
      <c r="K56" s="69" t="s">
        <v>773</v>
      </c>
    </row>
    <row r="57" spans="1:11" ht="19.5" customHeight="1">
      <c r="A57" s="69" t="s">
        <v>333</v>
      </c>
      <c r="B57" s="155">
        <v>270</v>
      </c>
      <c r="C57" s="155">
        <v>0</v>
      </c>
      <c r="D57" s="155">
        <v>0</v>
      </c>
      <c r="E57" s="155">
        <v>270</v>
      </c>
      <c r="F57" s="155">
        <v>6</v>
      </c>
      <c r="G57" s="155">
        <v>0</v>
      </c>
      <c r="H57" s="155">
        <v>0</v>
      </c>
      <c r="I57" s="155">
        <v>0</v>
      </c>
      <c r="J57" s="156">
        <v>276</v>
      </c>
      <c r="K57" s="69" t="s">
        <v>774</v>
      </c>
    </row>
    <row r="58" spans="1:11" ht="19.5" customHeight="1">
      <c r="A58" s="69" t="s">
        <v>335</v>
      </c>
      <c r="B58" s="155">
        <v>12805</v>
      </c>
      <c r="C58" s="155">
        <v>0</v>
      </c>
      <c r="D58" s="155">
        <v>0</v>
      </c>
      <c r="E58" s="155">
        <v>12805</v>
      </c>
      <c r="F58" s="155">
        <v>2208</v>
      </c>
      <c r="G58" s="155">
        <v>362</v>
      </c>
      <c r="H58" s="155">
        <v>0</v>
      </c>
      <c r="I58" s="155">
        <v>500</v>
      </c>
      <c r="J58" s="156">
        <v>15875</v>
      </c>
      <c r="K58" s="69" t="s">
        <v>775</v>
      </c>
    </row>
    <row r="59" spans="1:11" ht="19.5" customHeight="1">
      <c r="A59" s="69" t="s">
        <v>337</v>
      </c>
      <c r="B59" s="155">
        <v>8350</v>
      </c>
      <c r="C59" s="155">
        <v>0</v>
      </c>
      <c r="D59" s="155">
        <v>0</v>
      </c>
      <c r="E59" s="155">
        <v>8350</v>
      </c>
      <c r="F59" s="155">
        <v>746</v>
      </c>
      <c r="G59" s="155">
        <v>6006</v>
      </c>
      <c r="H59" s="155">
        <v>0</v>
      </c>
      <c r="I59" s="155">
        <v>2000</v>
      </c>
      <c r="J59" s="156">
        <v>17102</v>
      </c>
      <c r="K59" s="69" t="s">
        <v>776</v>
      </c>
    </row>
    <row r="60" spans="1:11" ht="27" customHeight="1">
      <c r="A60" s="69" t="s">
        <v>339</v>
      </c>
      <c r="B60" s="155">
        <v>3994</v>
      </c>
      <c r="C60" s="155">
        <v>0</v>
      </c>
      <c r="D60" s="155">
        <v>0</v>
      </c>
      <c r="E60" s="155">
        <v>3994</v>
      </c>
      <c r="F60" s="155">
        <v>649</v>
      </c>
      <c r="G60" s="155">
        <v>15</v>
      </c>
      <c r="H60" s="155">
        <v>1</v>
      </c>
      <c r="I60" s="155">
        <v>0</v>
      </c>
      <c r="J60" s="156">
        <v>4659</v>
      </c>
      <c r="K60" s="69" t="s">
        <v>777</v>
      </c>
    </row>
    <row r="61" spans="1:11" ht="19.5" customHeight="1">
      <c r="A61" s="69" t="s">
        <v>341</v>
      </c>
      <c r="B61" s="155">
        <v>9307</v>
      </c>
      <c r="C61" s="155">
        <v>0</v>
      </c>
      <c r="D61" s="155">
        <v>0</v>
      </c>
      <c r="E61" s="155">
        <v>9307</v>
      </c>
      <c r="F61" s="155">
        <v>330</v>
      </c>
      <c r="G61" s="155">
        <v>24664</v>
      </c>
      <c r="H61" s="155">
        <v>175</v>
      </c>
      <c r="I61" s="155">
        <v>0</v>
      </c>
      <c r="J61" s="156">
        <v>34476</v>
      </c>
      <c r="K61" s="69" t="s">
        <v>778</v>
      </c>
    </row>
    <row r="62" spans="1:11" ht="19.5" customHeight="1">
      <c r="A62" s="69" t="s">
        <v>343</v>
      </c>
      <c r="B62" s="155">
        <v>2969</v>
      </c>
      <c r="C62" s="155">
        <v>0</v>
      </c>
      <c r="D62" s="155">
        <v>0</v>
      </c>
      <c r="E62" s="155">
        <v>2969</v>
      </c>
      <c r="F62" s="155">
        <v>0</v>
      </c>
      <c r="G62" s="155">
        <v>0</v>
      </c>
      <c r="H62" s="155">
        <v>0</v>
      </c>
      <c r="I62" s="155">
        <v>0</v>
      </c>
      <c r="J62" s="156">
        <v>2969</v>
      </c>
      <c r="K62" s="69" t="s">
        <v>779</v>
      </c>
    </row>
    <row r="63" spans="1:11" ht="24.75" customHeight="1">
      <c r="A63" s="69" t="s">
        <v>345</v>
      </c>
      <c r="B63" s="155">
        <v>90</v>
      </c>
      <c r="C63" s="155">
        <v>0</v>
      </c>
      <c r="D63" s="155">
        <v>0</v>
      </c>
      <c r="E63" s="155">
        <v>90</v>
      </c>
      <c r="F63" s="155">
        <v>0</v>
      </c>
      <c r="G63" s="155">
        <v>0</v>
      </c>
      <c r="H63" s="155">
        <v>0</v>
      </c>
      <c r="I63" s="155">
        <v>0</v>
      </c>
      <c r="J63" s="156">
        <v>90</v>
      </c>
      <c r="K63" s="69" t="s">
        <v>780</v>
      </c>
    </row>
    <row r="64" spans="1:11" ht="24.75" customHeight="1">
      <c r="A64" s="69" t="s">
        <v>347</v>
      </c>
      <c r="B64" s="155">
        <v>182</v>
      </c>
      <c r="C64" s="155">
        <v>0</v>
      </c>
      <c r="D64" s="155">
        <v>0</v>
      </c>
      <c r="E64" s="155">
        <v>182</v>
      </c>
      <c r="F64" s="155">
        <v>3</v>
      </c>
      <c r="G64" s="155">
        <v>370</v>
      </c>
      <c r="H64" s="155">
        <v>0</v>
      </c>
      <c r="I64" s="155">
        <v>0</v>
      </c>
      <c r="J64" s="156">
        <v>555</v>
      </c>
      <c r="K64" s="69" t="s">
        <v>781</v>
      </c>
    </row>
    <row r="65" spans="1:11" ht="24.75" customHeight="1">
      <c r="A65" s="69" t="s">
        <v>349</v>
      </c>
      <c r="B65" s="155">
        <v>2608</v>
      </c>
      <c r="C65" s="155">
        <v>0</v>
      </c>
      <c r="D65" s="155">
        <v>0</v>
      </c>
      <c r="E65" s="155">
        <v>2608</v>
      </c>
      <c r="F65" s="155">
        <v>0</v>
      </c>
      <c r="G65" s="155">
        <v>0</v>
      </c>
      <c r="H65" s="155">
        <v>0</v>
      </c>
      <c r="I65" s="155">
        <v>0</v>
      </c>
      <c r="J65" s="156">
        <v>2608</v>
      </c>
      <c r="K65" s="69" t="s">
        <v>782</v>
      </c>
    </row>
    <row r="66" spans="1:11" ht="24.75" customHeight="1">
      <c r="A66" s="69" t="s">
        <v>351</v>
      </c>
      <c r="B66" s="155">
        <v>3042</v>
      </c>
      <c r="C66" s="155">
        <v>0</v>
      </c>
      <c r="D66" s="155">
        <v>0</v>
      </c>
      <c r="E66" s="155">
        <v>3042</v>
      </c>
      <c r="F66" s="155">
        <v>8</v>
      </c>
      <c r="G66" s="155">
        <v>0</v>
      </c>
      <c r="H66" s="155">
        <v>0</v>
      </c>
      <c r="I66" s="155">
        <v>12</v>
      </c>
      <c r="J66" s="156">
        <v>3062</v>
      </c>
      <c r="K66" s="69" t="s">
        <v>783</v>
      </c>
    </row>
    <row r="67" spans="1:11" ht="19.5" customHeight="1">
      <c r="A67" s="69" t="s">
        <v>232</v>
      </c>
      <c r="B67" s="155" t="s">
        <v>232</v>
      </c>
      <c r="C67" s="155" t="s">
        <v>232</v>
      </c>
      <c r="D67" s="155" t="s">
        <v>232</v>
      </c>
      <c r="E67" s="155" t="s">
        <v>232</v>
      </c>
      <c r="F67" s="155" t="s">
        <v>232</v>
      </c>
      <c r="G67" s="155" t="s">
        <v>232</v>
      </c>
      <c r="H67" s="155" t="s">
        <v>232</v>
      </c>
      <c r="I67" s="155" t="s">
        <v>232</v>
      </c>
      <c r="J67" s="156" t="s">
        <v>232</v>
      </c>
      <c r="K67" s="69" t="s">
        <v>232</v>
      </c>
    </row>
    <row r="68" spans="1:11" ht="19.5" customHeight="1">
      <c r="A68" s="72" t="s">
        <v>18</v>
      </c>
      <c r="B68" s="156">
        <v>1984238</v>
      </c>
      <c r="C68" s="156">
        <v>16288</v>
      </c>
      <c r="D68" s="156">
        <v>620</v>
      </c>
      <c r="E68" s="156">
        <v>2001146</v>
      </c>
      <c r="F68" s="156">
        <v>180674</v>
      </c>
      <c r="G68" s="156">
        <v>109902</v>
      </c>
      <c r="H68" s="156">
        <v>343</v>
      </c>
      <c r="I68" s="156">
        <v>34689</v>
      </c>
      <c r="J68" s="156">
        <v>2326754</v>
      </c>
      <c r="K68" s="72" t="s">
        <v>716</v>
      </c>
    </row>
    <row r="70" spans="1:11" ht="12.75">
      <c r="A70" s="17" t="s">
        <v>74</v>
      </c>
      <c r="K70" s="17"/>
    </row>
    <row r="71" spans="1:11" ht="12.75">
      <c r="A71" s="17" t="s">
        <v>717</v>
      </c>
      <c r="K71" s="17"/>
    </row>
    <row r="72" spans="1:11" ht="12.75">
      <c r="A72" s="2" t="s">
        <v>201</v>
      </c>
      <c r="K72" s="2"/>
    </row>
    <row r="73" ht="38.25" customHeight="1" hidden="1"/>
    <row r="74" ht="12.75" hidden="1">
      <c r="A74" s="162" t="s">
        <v>784</v>
      </c>
    </row>
    <row r="75" ht="12.75" hidden="1">
      <c r="A75" s="162" t="s">
        <v>785</v>
      </c>
    </row>
  </sheetData>
  <sheetProtection/>
  <mergeCells count="4">
    <mergeCell ref="A1:J1"/>
    <mergeCell ref="A2:J2"/>
    <mergeCell ref="A3:J3"/>
    <mergeCell ref="A4:J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54"/>
  <sheetViews>
    <sheetView zoomScalePageLayoutView="0" workbookViewId="0" topLeftCell="A1">
      <selection activeCell="M14" sqref="M14"/>
    </sheetView>
  </sheetViews>
  <sheetFormatPr defaultColWidth="9.00390625" defaultRowHeight="12.75"/>
  <cols>
    <col min="1" max="1" width="40.75390625" style="0" customWidth="1"/>
    <col min="3" max="3" width="9.625" style="0" customWidth="1"/>
    <col min="10" max="10" width="36.00390625" style="0" hidden="1" customWidth="1"/>
  </cols>
  <sheetData>
    <row r="1" spans="1:9" ht="12.75">
      <c r="A1" s="174" t="s">
        <v>696</v>
      </c>
      <c r="B1" s="174" t="s">
        <v>232</v>
      </c>
      <c r="C1" s="174" t="s">
        <v>232</v>
      </c>
      <c r="D1" s="174" t="s">
        <v>232</v>
      </c>
      <c r="E1" s="174" t="s">
        <v>232</v>
      </c>
      <c r="F1" s="174" t="s">
        <v>232</v>
      </c>
      <c r="G1" s="174" t="s">
        <v>232</v>
      </c>
      <c r="H1" s="174" t="s">
        <v>232</v>
      </c>
      <c r="I1" s="174" t="s">
        <v>232</v>
      </c>
    </row>
    <row r="2" spans="1:9" ht="12.75">
      <c r="A2" s="174" t="s">
        <v>0</v>
      </c>
      <c r="B2" s="174" t="s">
        <v>232</v>
      </c>
      <c r="C2" s="174" t="s">
        <v>232</v>
      </c>
      <c r="D2" s="174" t="s">
        <v>232</v>
      </c>
      <c r="E2" s="174" t="s">
        <v>232</v>
      </c>
      <c r="F2" s="174" t="s">
        <v>232</v>
      </c>
      <c r="G2" s="174" t="s">
        <v>232</v>
      </c>
      <c r="H2" s="174" t="s">
        <v>232</v>
      </c>
      <c r="I2" s="174" t="s">
        <v>232</v>
      </c>
    </row>
    <row r="3" spans="1:9" ht="12.75">
      <c r="A3" s="174" t="s">
        <v>697</v>
      </c>
      <c r="B3" s="174" t="s">
        <v>232</v>
      </c>
      <c r="C3" s="174" t="s">
        <v>232</v>
      </c>
      <c r="D3" s="174" t="s">
        <v>232</v>
      </c>
      <c r="E3" s="174" t="s">
        <v>232</v>
      </c>
      <c r="F3" s="174" t="s">
        <v>232</v>
      </c>
      <c r="G3" s="174" t="s">
        <v>232</v>
      </c>
      <c r="H3" s="174" t="s">
        <v>232</v>
      </c>
      <c r="I3" s="174" t="s">
        <v>232</v>
      </c>
    </row>
    <row r="4" spans="1:9" ht="12.75" hidden="1">
      <c r="A4" s="174" t="s">
        <v>698</v>
      </c>
      <c r="B4" s="174"/>
      <c r="C4" s="174"/>
      <c r="D4" s="174"/>
      <c r="E4" s="174"/>
      <c r="F4" s="174"/>
      <c r="G4" s="174"/>
      <c r="H4" s="174"/>
      <c r="I4" s="174"/>
    </row>
    <row r="6" spans="1:10" ht="19.5" customHeight="1">
      <c r="A6" s="66" t="s">
        <v>79</v>
      </c>
      <c r="C6" s="67" t="s">
        <v>232</v>
      </c>
      <c r="D6" s="67" t="s">
        <v>232</v>
      </c>
      <c r="J6" s="66"/>
    </row>
    <row r="7" spans="1:10" ht="19.5" customHeight="1">
      <c r="A7" s="66" t="s">
        <v>80</v>
      </c>
      <c r="B7" s="67" t="s">
        <v>232</v>
      </c>
      <c r="C7" s="67" t="s">
        <v>232</v>
      </c>
      <c r="D7" s="67" t="s">
        <v>232</v>
      </c>
      <c r="J7" s="66"/>
    </row>
    <row r="8" spans="1:10" ht="19.5" customHeight="1" hidden="1">
      <c r="A8" s="67" t="s">
        <v>786</v>
      </c>
      <c r="B8" s="67"/>
      <c r="C8" s="67"/>
      <c r="D8" s="67"/>
      <c r="J8" s="67" t="s">
        <v>787</v>
      </c>
    </row>
    <row r="9" spans="1:10" ht="19.5" customHeight="1" hidden="1">
      <c r="A9" s="66" t="s">
        <v>788</v>
      </c>
      <c r="B9" s="67"/>
      <c r="C9" s="67"/>
      <c r="D9" s="67"/>
      <c r="J9" s="66" t="s">
        <v>789</v>
      </c>
    </row>
    <row r="11" spans="1:10" ht="42">
      <c r="A11" s="68" t="s">
        <v>235</v>
      </c>
      <c r="B11" s="68" t="s">
        <v>236</v>
      </c>
      <c r="C11" s="68" t="s">
        <v>355</v>
      </c>
      <c r="D11" s="68" t="s">
        <v>356</v>
      </c>
      <c r="E11" s="68" t="s">
        <v>240</v>
      </c>
      <c r="F11" s="68" t="s">
        <v>241</v>
      </c>
      <c r="G11" s="68" t="s">
        <v>242</v>
      </c>
      <c r="H11" s="68" t="s">
        <v>243</v>
      </c>
      <c r="I11" s="68" t="s">
        <v>207</v>
      </c>
      <c r="J11" s="68" t="s">
        <v>709</v>
      </c>
    </row>
    <row r="12" spans="1:10" ht="42" hidden="1">
      <c r="A12" s="68" t="s">
        <v>700</v>
      </c>
      <c r="B12" s="68" t="s">
        <v>701</v>
      </c>
      <c r="C12" s="68" t="s">
        <v>790</v>
      </c>
      <c r="D12" s="68" t="s">
        <v>703</v>
      </c>
      <c r="E12" s="68" t="s">
        <v>704</v>
      </c>
      <c r="F12" s="68" t="s">
        <v>705</v>
      </c>
      <c r="G12" s="68" t="s">
        <v>706</v>
      </c>
      <c r="H12" s="68" t="s">
        <v>707</v>
      </c>
      <c r="I12" s="68" t="s">
        <v>708</v>
      </c>
      <c r="J12" s="161"/>
    </row>
    <row r="13" spans="1:10" ht="27.75" customHeight="1">
      <c r="A13" s="69" t="s">
        <v>791</v>
      </c>
      <c r="B13" s="155">
        <v>636</v>
      </c>
      <c r="C13" s="155">
        <v>0</v>
      </c>
      <c r="D13" s="155">
        <v>636</v>
      </c>
      <c r="E13" s="155">
        <v>46</v>
      </c>
      <c r="F13" s="155">
        <v>0</v>
      </c>
      <c r="G13" s="155">
        <v>0</v>
      </c>
      <c r="H13" s="155">
        <v>0</v>
      </c>
      <c r="I13" s="156">
        <v>682</v>
      </c>
      <c r="J13" s="163" t="s">
        <v>792</v>
      </c>
    </row>
    <row r="14" spans="1:10" ht="27.75" customHeight="1">
      <c r="A14" s="69" t="s">
        <v>554</v>
      </c>
      <c r="B14" s="155">
        <v>164</v>
      </c>
      <c r="C14" s="155">
        <v>60</v>
      </c>
      <c r="D14" s="155">
        <v>224</v>
      </c>
      <c r="E14" s="155">
        <v>0</v>
      </c>
      <c r="F14" s="155">
        <v>6</v>
      </c>
      <c r="G14" s="155">
        <v>0</v>
      </c>
      <c r="H14" s="155">
        <v>0</v>
      </c>
      <c r="I14" s="156">
        <v>230</v>
      </c>
      <c r="J14" s="163" t="s">
        <v>793</v>
      </c>
    </row>
    <row r="15" spans="1:10" ht="27.75" customHeight="1">
      <c r="A15" s="69" t="s">
        <v>556</v>
      </c>
      <c r="B15" s="155">
        <v>0</v>
      </c>
      <c r="C15" s="155">
        <v>0</v>
      </c>
      <c r="D15" s="155">
        <v>0</v>
      </c>
      <c r="E15" s="155">
        <v>0</v>
      </c>
      <c r="F15" s="155">
        <v>3000</v>
      </c>
      <c r="G15" s="155">
        <v>0</v>
      </c>
      <c r="H15" s="155">
        <v>0</v>
      </c>
      <c r="I15" s="156">
        <v>3000</v>
      </c>
      <c r="J15" s="163" t="s">
        <v>794</v>
      </c>
    </row>
    <row r="16" spans="1:10" ht="27.75" customHeight="1">
      <c r="A16" s="69" t="s">
        <v>558</v>
      </c>
      <c r="B16" s="155">
        <v>0</v>
      </c>
      <c r="C16" s="155">
        <v>0</v>
      </c>
      <c r="D16" s="155">
        <v>0</v>
      </c>
      <c r="E16" s="155">
        <v>0</v>
      </c>
      <c r="F16" s="155">
        <v>10</v>
      </c>
      <c r="G16" s="155">
        <v>0</v>
      </c>
      <c r="H16" s="155">
        <v>0</v>
      </c>
      <c r="I16" s="156">
        <v>10</v>
      </c>
      <c r="J16" s="163" t="s">
        <v>795</v>
      </c>
    </row>
    <row r="17" spans="1:10" ht="27.75" customHeight="1">
      <c r="A17" s="69" t="s">
        <v>560</v>
      </c>
      <c r="B17" s="155">
        <v>62</v>
      </c>
      <c r="C17" s="155">
        <v>0</v>
      </c>
      <c r="D17" s="155">
        <v>62</v>
      </c>
      <c r="E17" s="155">
        <v>0</v>
      </c>
      <c r="F17" s="155">
        <v>0</v>
      </c>
      <c r="G17" s="155">
        <v>0</v>
      </c>
      <c r="H17" s="155">
        <v>0</v>
      </c>
      <c r="I17" s="156">
        <v>62</v>
      </c>
      <c r="J17" s="163" t="s">
        <v>796</v>
      </c>
    </row>
    <row r="18" spans="1:10" ht="27.75" customHeight="1">
      <c r="A18" s="69" t="s">
        <v>562</v>
      </c>
      <c r="B18" s="155">
        <v>7548</v>
      </c>
      <c r="C18" s="155">
        <v>0</v>
      </c>
      <c r="D18" s="155">
        <v>7548</v>
      </c>
      <c r="E18" s="155">
        <v>1</v>
      </c>
      <c r="F18" s="155">
        <v>364</v>
      </c>
      <c r="G18" s="155">
        <v>0</v>
      </c>
      <c r="H18" s="155">
        <v>0</v>
      </c>
      <c r="I18" s="156">
        <v>7913</v>
      </c>
      <c r="J18" s="163" t="s">
        <v>797</v>
      </c>
    </row>
    <row r="19" spans="1:10" ht="27.75" customHeight="1">
      <c r="A19" s="69" t="s">
        <v>564</v>
      </c>
      <c r="B19" s="155">
        <v>9238</v>
      </c>
      <c r="C19" s="155">
        <v>0</v>
      </c>
      <c r="D19" s="155">
        <v>9238</v>
      </c>
      <c r="E19" s="155">
        <v>976</v>
      </c>
      <c r="F19" s="155">
        <v>408</v>
      </c>
      <c r="G19" s="155">
        <v>0</v>
      </c>
      <c r="H19" s="155">
        <v>10</v>
      </c>
      <c r="I19" s="156">
        <v>10632</v>
      </c>
      <c r="J19" s="163" t="s">
        <v>798</v>
      </c>
    </row>
    <row r="20" spans="1:10" ht="27.75" customHeight="1">
      <c r="A20" s="69" t="s">
        <v>566</v>
      </c>
      <c r="B20" s="155">
        <v>632</v>
      </c>
      <c r="C20" s="155">
        <v>0</v>
      </c>
      <c r="D20" s="155">
        <v>632</v>
      </c>
      <c r="E20" s="155">
        <v>1925</v>
      </c>
      <c r="F20" s="155">
        <v>0</v>
      </c>
      <c r="G20" s="155">
        <v>0</v>
      </c>
      <c r="H20" s="155">
        <v>0</v>
      </c>
      <c r="I20" s="156">
        <v>2557</v>
      </c>
      <c r="J20" s="163" t="s">
        <v>799</v>
      </c>
    </row>
    <row r="21" spans="1:10" ht="27.75" customHeight="1">
      <c r="A21" s="69" t="s">
        <v>568</v>
      </c>
      <c r="B21" s="155">
        <v>611</v>
      </c>
      <c r="C21" s="155">
        <v>0</v>
      </c>
      <c r="D21" s="155">
        <v>611</v>
      </c>
      <c r="E21" s="155">
        <v>3261</v>
      </c>
      <c r="F21" s="155">
        <v>0</v>
      </c>
      <c r="G21" s="155">
        <v>0</v>
      </c>
      <c r="H21" s="155">
        <v>0</v>
      </c>
      <c r="I21" s="156">
        <v>3872</v>
      </c>
      <c r="J21" s="163" t="s">
        <v>800</v>
      </c>
    </row>
    <row r="22" spans="1:10" ht="27.75" customHeight="1">
      <c r="A22" s="69" t="s">
        <v>570</v>
      </c>
      <c r="B22" s="155">
        <v>19362</v>
      </c>
      <c r="C22" s="155">
        <v>0</v>
      </c>
      <c r="D22" s="155">
        <v>19362</v>
      </c>
      <c r="E22" s="155">
        <v>0</v>
      </c>
      <c r="F22" s="155">
        <v>8160</v>
      </c>
      <c r="G22" s="155">
        <v>2194</v>
      </c>
      <c r="H22" s="155">
        <v>0</v>
      </c>
      <c r="I22" s="156">
        <v>29716</v>
      </c>
      <c r="J22" s="163" t="s">
        <v>801</v>
      </c>
    </row>
    <row r="23" spans="1:10" ht="27.75" customHeight="1">
      <c r="A23" s="69" t="s">
        <v>572</v>
      </c>
      <c r="B23" s="155">
        <v>4176</v>
      </c>
      <c r="C23" s="155">
        <v>0</v>
      </c>
      <c r="D23" s="155">
        <v>4176</v>
      </c>
      <c r="E23" s="155">
        <v>994</v>
      </c>
      <c r="F23" s="155">
        <v>205</v>
      </c>
      <c r="G23" s="155">
        <v>0</v>
      </c>
      <c r="H23" s="155">
        <v>0</v>
      </c>
      <c r="I23" s="156">
        <v>5375</v>
      </c>
      <c r="J23" s="163" t="s">
        <v>802</v>
      </c>
    </row>
    <row r="24" spans="1:10" ht="27.75" customHeight="1">
      <c r="A24" s="69" t="s">
        <v>574</v>
      </c>
      <c r="B24" s="155">
        <v>477</v>
      </c>
      <c r="C24" s="155">
        <v>0</v>
      </c>
      <c r="D24" s="155">
        <v>477</v>
      </c>
      <c r="E24" s="155">
        <v>192</v>
      </c>
      <c r="F24" s="155">
        <v>0</v>
      </c>
      <c r="G24" s="155">
        <v>0</v>
      </c>
      <c r="H24" s="155">
        <v>0</v>
      </c>
      <c r="I24" s="156">
        <v>669</v>
      </c>
      <c r="J24" s="163" t="s">
        <v>803</v>
      </c>
    </row>
    <row r="25" spans="1:10" ht="27.75" customHeight="1">
      <c r="A25" s="69" t="s">
        <v>576</v>
      </c>
      <c r="B25" s="155">
        <v>60</v>
      </c>
      <c r="C25" s="155">
        <v>0</v>
      </c>
      <c r="D25" s="155">
        <v>60</v>
      </c>
      <c r="E25" s="155">
        <v>60</v>
      </c>
      <c r="F25" s="155">
        <v>0</v>
      </c>
      <c r="G25" s="155">
        <v>0</v>
      </c>
      <c r="H25" s="155">
        <v>0</v>
      </c>
      <c r="I25" s="156">
        <v>120</v>
      </c>
      <c r="J25" s="163" t="s">
        <v>804</v>
      </c>
    </row>
    <row r="26" spans="1:10" ht="27.75" customHeight="1">
      <c r="A26" s="69" t="s">
        <v>578</v>
      </c>
      <c r="B26" s="155">
        <v>0</v>
      </c>
      <c r="C26" s="155">
        <v>0</v>
      </c>
      <c r="D26" s="155">
        <v>0</v>
      </c>
      <c r="E26" s="155">
        <v>1467</v>
      </c>
      <c r="F26" s="155">
        <v>0</v>
      </c>
      <c r="G26" s="155">
        <v>0</v>
      </c>
      <c r="H26" s="155">
        <v>0</v>
      </c>
      <c r="I26" s="156">
        <v>1467</v>
      </c>
      <c r="J26" s="163" t="s">
        <v>805</v>
      </c>
    </row>
    <row r="27" spans="1:10" ht="27.75" customHeight="1">
      <c r="A27" s="69" t="s">
        <v>580</v>
      </c>
      <c r="B27" s="155">
        <v>0</v>
      </c>
      <c r="C27" s="155">
        <v>0</v>
      </c>
      <c r="D27" s="155">
        <v>0</v>
      </c>
      <c r="E27" s="155">
        <v>220</v>
      </c>
      <c r="F27" s="155">
        <v>0</v>
      </c>
      <c r="G27" s="155">
        <v>0</v>
      </c>
      <c r="H27" s="155">
        <v>0</v>
      </c>
      <c r="I27" s="156">
        <v>220</v>
      </c>
      <c r="J27" s="163" t="s">
        <v>806</v>
      </c>
    </row>
    <row r="28" spans="1:10" ht="27.75" customHeight="1">
      <c r="A28" s="69" t="s">
        <v>582</v>
      </c>
      <c r="B28" s="155">
        <v>405</v>
      </c>
      <c r="C28" s="155">
        <v>0</v>
      </c>
      <c r="D28" s="155">
        <v>405</v>
      </c>
      <c r="E28" s="155">
        <v>193</v>
      </c>
      <c r="F28" s="155">
        <v>0</v>
      </c>
      <c r="G28" s="155">
        <v>0</v>
      </c>
      <c r="H28" s="155">
        <v>0</v>
      </c>
      <c r="I28" s="156">
        <v>598</v>
      </c>
      <c r="J28" s="163" t="s">
        <v>807</v>
      </c>
    </row>
    <row r="29" spans="1:10" ht="27.75" customHeight="1">
      <c r="A29" s="69" t="s">
        <v>584</v>
      </c>
      <c r="B29" s="155">
        <v>0</v>
      </c>
      <c r="C29" s="155">
        <v>0</v>
      </c>
      <c r="D29" s="155">
        <v>0</v>
      </c>
      <c r="E29" s="155">
        <v>28</v>
      </c>
      <c r="F29" s="155">
        <v>0</v>
      </c>
      <c r="G29" s="155">
        <v>0</v>
      </c>
      <c r="H29" s="155">
        <v>0</v>
      </c>
      <c r="I29" s="156">
        <v>28</v>
      </c>
      <c r="J29" s="163" t="s">
        <v>808</v>
      </c>
    </row>
    <row r="30" spans="1:10" ht="27.75" customHeight="1">
      <c r="A30" s="69" t="s">
        <v>586</v>
      </c>
      <c r="B30" s="155">
        <v>956</v>
      </c>
      <c r="C30" s="155">
        <v>0</v>
      </c>
      <c r="D30" s="155">
        <v>956</v>
      </c>
      <c r="E30" s="155">
        <v>463</v>
      </c>
      <c r="F30" s="155">
        <v>0</v>
      </c>
      <c r="G30" s="155">
        <v>0</v>
      </c>
      <c r="H30" s="155">
        <v>0</v>
      </c>
      <c r="I30" s="156">
        <v>1419</v>
      </c>
      <c r="J30" s="163" t="s">
        <v>809</v>
      </c>
    </row>
    <row r="31" spans="1:10" ht="27.75" customHeight="1">
      <c r="A31" s="69" t="s">
        <v>588</v>
      </c>
      <c r="B31" s="155">
        <v>332</v>
      </c>
      <c r="C31" s="155">
        <v>0</v>
      </c>
      <c r="D31" s="155">
        <v>332</v>
      </c>
      <c r="E31" s="155">
        <v>363</v>
      </c>
      <c r="F31" s="155">
        <v>0</v>
      </c>
      <c r="G31" s="155">
        <v>0</v>
      </c>
      <c r="H31" s="155">
        <v>0</v>
      </c>
      <c r="I31" s="156">
        <v>695</v>
      </c>
      <c r="J31" s="163" t="s">
        <v>810</v>
      </c>
    </row>
    <row r="32" spans="1:10" ht="33" customHeight="1">
      <c r="A32" s="69" t="s">
        <v>811</v>
      </c>
      <c r="B32" s="155">
        <v>0</v>
      </c>
      <c r="C32" s="155">
        <v>0</v>
      </c>
      <c r="D32" s="155">
        <v>0</v>
      </c>
      <c r="E32" s="155">
        <v>976</v>
      </c>
      <c r="F32" s="155">
        <v>0</v>
      </c>
      <c r="G32" s="155">
        <v>0</v>
      </c>
      <c r="H32" s="155">
        <v>0</v>
      </c>
      <c r="I32" s="156">
        <v>976</v>
      </c>
      <c r="J32" s="163" t="s">
        <v>812</v>
      </c>
    </row>
    <row r="33" spans="1:10" ht="27.75" customHeight="1">
      <c r="A33" s="69" t="s">
        <v>592</v>
      </c>
      <c r="B33" s="155">
        <v>0</v>
      </c>
      <c r="C33" s="155">
        <v>0</v>
      </c>
      <c r="D33" s="155">
        <v>0</v>
      </c>
      <c r="E33" s="155">
        <v>214</v>
      </c>
      <c r="F33" s="155">
        <v>43</v>
      </c>
      <c r="G33" s="155">
        <v>0</v>
      </c>
      <c r="H33" s="155">
        <v>0</v>
      </c>
      <c r="I33" s="156">
        <v>257</v>
      </c>
      <c r="J33" s="163" t="s">
        <v>813</v>
      </c>
    </row>
    <row r="34" spans="1:10" ht="27.75" customHeight="1">
      <c r="A34" s="69" t="s">
        <v>594</v>
      </c>
      <c r="B34" s="155">
        <v>175</v>
      </c>
      <c r="C34" s="155">
        <v>0</v>
      </c>
      <c r="D34" s="155">
        <v>175</v>
      </c>
      <c r="E34" s="155">
        <v>47</v>
      </c>
      <c r="F34" s="155">
        <v>0</v>
      </c>
      <c r="G34" s="155">
        <v>0</v>
      </c>
      <c r="H34" s="155">
        <v>0</v>
      </c>
      <c r="I34" s="156">
        <v>222</v>
      </c>
      <c r="J34" s="163" t="s">
        <v>814</v>
      </c>
    </row>
    <row r="35" spans="1:10" ht="27.75" customHeight="1">
      <c r="A35" s="69" t="s">
        <v>596</v>
      </c>
      <c r="B35" s="155">
        <v>296</v>
      </c>
      <c r="C35" s="155">
        <v>0</v>
      </c>
      <c r="D35" s="155">
        <v>296</v>
      </c>
      <c r="E35" s="155">
        <v>56</v>
      </c>
      <c r="F35" s="155">
        <v>0</v>
      </c>
      <c r="G35" s="155">
        <v>0</v>
      </c>
      <c r="H35" s="155">
        <v>0</v>
      </c>
      <c r="I35" s="156">
        <v>352</v>
      </c>
      <c r="J35" s="163" t="s">
        <v>815</v>
      </c>
    </row>
    <row r="36" spans="1:10" ht="27.75" customHeight="1">
      <c r="A36" s="69" t="s">
        <v>598</v>
      </c>
      <c r="B36" s="155">
        <v>73</v>
      </c>
      <c r="C36" s="155">
        <v>0</v>
      </c>
      <c r="D36" s="155">
        <v>73</v>
      </c>
      <c r="E36" s="155">
        <v>110</v>
      </c>
      <c r="F36" s="155">
        <v>40</v>
      </c>
      <c r="G36" s="155">
        <v>67</v>
      </c>
      <c r="H36" s="155">
        <v>0</v>
      </c>
      <c r="I36" s="156">
        <v>290</v>
      </c>
      <c r="J36" s="163" t="s">
        <v>816</v>
      </c>
    </row>
    <row r="37" spans="1:10" ht="27.75" customHeight="1">
      <c r="A37" s="69" t="s">
        <v>600</v>
      </c>
      <c r="B37" s="155">
        <v>341</v>
      </c>
      <c r="C37" s="155">
        <v>0</v>
      </c>
      <c r="D37" s="155">
        <v>341</v>
      </c>
      <c r="E37" s="155">
        <v>0</v>
      </c>
      <c r="F37" s="155">
        <v>0</v>
      </c>
      <c r="G37" s="155">
        <v>0</v>
      </c>
      <c r="H37" s="155">
        <v>0</v>
      </c>
      <c r="I37" s="156">
        <v>341</v>
      </c>
      <c r="J37" s="163" t="s">
        <v>817</v>
      </c>
    </row>
    <row r="38" spans="1:10" ht="33.75" customHeight="1">
      <c r="A38" s="69" t="s">
        <v>602</v>
      </c>
      <c r="B38" s="155">
        <v>659</v>
      </c>
      <c r="C38" s="155">
        <v>0</v>
      </c>
      <c r="D38" s="155">
        <v>659</v>
      </c>
      <c r="E38" s="155">
        <v>43</v>
      </c>
      <c r="F38" s="155">
        <v>419</v>
      </c>
      <c r="G38" s="155">
        <v>0</v>
      </c>
      <c r="H38" s="155">
        <v>0</v>
      </c>
      <c r="I38" s="156">
        <v>1121</v>
      </c>
      <c r="J38" s="163" t="s">
        <v>818</v>
      </c>
    </row>
    <row r="39" spans="1:10" ht="30" customHeight="1">
      <c r="A39" s="69" t="s">
        <v>604</v>
      </c>
      <c r="B39" s="155">
        <v>4581</v>
      </c>
      <c r="C39" s="155">
        <v>0</v>
      </c>
      <c r="D39" s="155">
        <v>4581</v>
      </c>
      <c r="E39" s="155">
        <v>6</v>
      </c>
      <c r="F39" s="155">
        <v>1475</v>
      </c>
      <c r="G39" s="155">
        <v>0</v>
      </c>
      <c r="H39" s="155">
        <v>0</v>
      </c>
      <c r="I39" s="156">
        <v>6062</v>
      </c>
      <c r="J39" s="163" t="s">
        <v>819</v>
      </c>
    </row>
    <row r="40" spans="1:10" ht="27.75" customHeight="1">
      <c r="A40" s="69" t="s">
        <v>606</v>
      </c>
      <c r="B40" s="155">
        <v>0</v>
      </c>
      <c r="C40" s="155">
        <v>0</v>
      </c>
      <c r="D40" s="155">
        <v>0</v>
      </c>
      <c r="E40" s="155">
        <v>0</v>
      </c>
      <c r="F40" s="155">
        <v>0</v>
      </c>
      <c r="G40" s="155">
        <v>0</v>
      </c>
      <c r="H40" s="155">
        <v>0</v>
      </c>
      <c r="I40" s="156">
        <v>0</v>
      </c>
      <c r="J40" s="163" t="s">
        <v>820</v>
      </c>
    </row>
    <row r="41" spans="1:10" ht="27.75" customHeight="1">
      <c r="A41" s="69" t="s">
        <v>608</v>
      </c>
      <c r="B41" s="155">
        <v>67</v>
      </c>
      <c r="C41" s="155">
        <v>0</v>
      </c>
      <c r="D41" s="155">
        <v>67</v>
      </c>
      <c r="E41" s="155">
        <v>188</v>
      </c>
      <c r="F41" s="155">
        <v>0</v>
      </c>
      <c r="G41" s="155">
        <v>0</v>
      </c>
      <c r="H41" s="155">
        <v>0</v>
      </c>
      <c r="I41" s="156">
        <v>255</v>
      </c>
      <c r="J41" s="163" t="s">
        <v>821</v>
      </c>
    </row>
    <row r="42" spans="1:10" ht="27.75" customHeight="1">
      <c r="A42" s="69" t="s">
        <v>610</v>
      </c>
      <c r="B42" s="155">
        <v>0</v>
      </c>
      <c r="C42" s="155">
        <v>0</v>
      </c>
      <c r="D42" s="155">
        <v>0</v>
      </c>
      <c r="E42" s="155">
        <v>0</v>
      </c>
      <c r="F42" s="155">
        <v>90</v>
      </c>
      <c r="G42" s="155">
        <v>0</v>
      </c>
      <c r="H42" s="155">
        <v>0</v>
      </c>
      <c r="I42" s="156">
        <v>90</v>
      </c>
      <c r="J42" s="164" t="s">
        <v>822</v>
      </c>
    </row>
    <row r="43" spans="1:10" ht="27.75" customHeight="1">
      <c r="A43" s="69" t="s">
        <v>823</v>
      </c>
      <c r="B43" s="155">
        <v>101</v>
      </c>
      <c r="C43" s="155">
        <v>0</v>
      </c>
      <c r="D43" s="155">
        <v>101</v>
      </c>
      <c r="E43" s="155">
        <v>90</v>
      </c>
      <c r="F43" s="155">
        <v>0</v>
      </c>
      <c r="G43" s="155">
        <v>0</v>
      </c>
      <c r="H43" s="155">
        <v>0</v>
      </c>
      <c r="I43" s="156">
        <v>191</v>
      </c>
      <c r="J43" s="163" t="s">
        <v>824</v>
      </c>
    </row>
    <row r="44" spans="1:10" ht="27.75" customHeight="1">
      <c r="A44" s="72" t="s">
        <v>18</v>
      </c>
      <c r="B44" s="156">
        <v>50952</v>
      </c>
      <c r="C44" s="156">
        <v>60</v>
      </c>
      <c r="D44" s="156">
        <v>51012</v>
      </c>
      <c r="E44" s="156">
        <v>11919</v>
      </c>
      <c r="F44" s="156">
        <v>14220</v>
      </c>
      <c r="G44" s="156">
        <v>2261</v>
      </c>
      <c r="H44" s="156">
        <v>10</v>
      </c>
      <c r="I44" s="156">
        <v>79422</v>
      </c>
      <c r="J44" s="165" t="s">
        <v>716</v>
      </c>
    </row>
    <row r="46" spans="1:10" ht="12.75">
      <c r="A46" s="17" t="s">
        <v>74</v>
      </c>
      <c r="J46" s="17"/>
    </row>
    <row r="47" spans="1:10" ht="12.75">
      <c r="A47" s="2" t="s">
        <v>611</v>
      </c>
      <c r="J47" s="2"/>
    </row>
    <row r="48" spans="1:10" ht="12.75">
      <c r="A48" s="17" t="s">
        <v>825</v>
      </c>
      <c r="J48" s="17"/>
    </row>
    <row r="49" spans="1:10" ht="12.75">
      <c r="A49" s="2" t="s">
        <v>208</v>
      </c>
      <c r="J49" s="2"/>
    </row>
    <row r="50" ht="12.75" hidden="1"/>
    <row r="51" ht="12.75" hidden="1">
      <c r="A51" s="159" t="s">
        <v>718</v>
      </c>
    </row>
    <row r="52" ht="12.75" hidden="1">
      <c r="A52" s="2" t="s">
        <v>826</v>
      </c>
    </row>
    <row r="53" ht="12.75" hidden="1">
      <c r="A53" s="159" t="s">
        <v>827</v>
      </c>
    </row>
    <row r="54" ht="12.75" hidden="1">
      <c r="A54" s="160" t="s">
        <v>828</v>
      </c>
    </row>
  </sheetData>
  <sheetProtection/>
  <mergeCells count="4">
    <mergeCell ref="A1:I1"/>
    <mergeCell ref="A2:I2"/>
    <mergeCell ref="A3:I3"/>
    <mergeCell ref="A4:I4"/>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119"/>
  <sheetViews>
    <sheetView zoomScalePageLayoutView="0" workbookViewId="0" topLeftCell="A106">
      <selection activeCell="A139" sqref="A139"/>
    </sheetView>
  </sheetViews>
  <sheetFormatPr defaultColWidth="9.00390625" defaultRowHeight="12.75"/>
  <cols>
    <col min="1" max="1" width="40.75390625" style="0" customWidth="1"/>
    <col min="3" max="3" width="9.625" style="0" customWidth="1"/>
    <col min="4" max="4" width="11.25390625" style="0" customWidth="1"/>
    <col min="5" max="5" width="11.875" style="0" customWidth="1"/>
    <col min="6" max="6" width="10.625" style="0" customWidth="1"/>
    <col min="7" max="7" width="10.875" style="0" customWidth="1"/>
    <col min="8" max="8" width="13.00390625" style="0" customWidth="1"/>
    <col min="10" max="10" width="28.25390625" style="0" hidden="1" customWidth="1"/>
  </cols>
  <sheetData>
    <row r="1" spans="1:9" ht="12.75">
      <c r="A1" s="174" t="s">
        <v>696</v>
      </c>
      <c r="B1" s="174" t="s">
        <v>232</v>
      </c>
      <c r="C1" s="174" t="s">
        <v>232</v>
      </c>
      <c r="D1" s="174" t="s">
        <v>232</v>
      </c>
      <c r="E1" s="174" t="s">
        <v>232</v>
      </c>
      <c r="F1" s="174" t="s">
        <v>232</v>
      </c>
      <c r="G1" s="174" t="s">
        <v>232</v>
      </c>
      <c r="H1" s="174" t="s">
        <v>232</v>
      </c>
      <c r="I1" s="174" t="s">
        <v>232</v>
      </c>
    </row>
    <row r="2" spans="1:9" ht="12.75">
      <c r="A2" s="174" t="s">
        <v>0</v>
      </c>
      <c r="B2" s="174" t="s">
        <v>232</v>
      </c>
      <c r="C2" s="174" t="s">
        <v>232</v>
      </c>
      <c r="D2" s="174" t="s">
        <v>232</v>
      </c>
      <c r="E2" s="174" t="s">
        <v>232</v>
      </c>
      <c r="F2" s="174" t="s">
        <v>232</v>
      </c>
      <c r="G2" s="174" t="s">
        <v>232</v>
      </c>
      <c r="H2" s="174" t="s">
        <v>232</v>
      </c>
      <c r="I2" s="174" t="s">
        <v>232</v>
      </c>
    </row>
    <row r="3" spans="1:9" ht="12.75">
      <c r="A3" s="174" t="s">
        <v>697</v>
      </c>
      <c r="B3" s="174" t="s">
        <v>232</v>
      </c>
      <c r="C3" s="174" t="s">
        <v>232</v>
      </c>
      <c r="D3" s="174" t="s">
        <v>232</v>
      </c>
      <c r="E3" s="174" t="s">
        <v>232</v>
      </c>
      <c r="F3" s="174" t="s">
        <v>232</v>
      </c>
      <c r="G3" s="174" t="s">
        <v>232</v>
      </c>
      <c r="H3" s="174" t="s">
        <v>232</v>
      </c>
      <c r="I3" s="174" t="s">
        <v>232</v>
      </c>
    </row>
    <row r="4" spans="1:9" ht="12.75" hidden="1">
      <c r="A4" s="174" t="s">
        <v>698</v>
      </c>
      <c r="B4" s="174"/>
      <c r="C4" s="174"/>
      <c r="D4" s="174"/>
      <c r="E4" s="174"/>
      <c r="F4" s="174"/>
      <c r="G4" s="174"/>
      <c r="H4" s="174"/>
      <c r="I4" s="174"/>
    </row>
    <row r="6" spans="1:4" ht="12.75">
      <c r="A6" s="175" t="s">
        <v>79</v>
      </c>
      <c r="B6" s="175" t="s">
        <v>232</v>
      </c>
      <c r="C6" s="175" t="s">
        <v>232</v>
      </c>
      <c r="D6" s="67" t="s">
        <v>232</v>
      </c>
    </row>
    <row r="7" spans="1:4" ht="24.75" customHeight="1">
      <c r="A7" s="175" t="s">
        <v>354</v>
      </c>
      <c r="B7" s="175" t="s">
        <v>232</v>
      </c>
      <c r="C7" s="175" t="s">
        <v>232</v>
      </c>
      <c r="D7" s="67" t="s">
        <v>232</v>
      </c>
    </row>
    <row r="8" spans="1:12" ht="18.75" customHeight="1" hidden="1">
      <c r="A8" s="175" t="s">
        <v>787</v>
      </c>
      <c r="B8" s="175"/>
      <c r="C8" s="175"/>
      <c r="D8" s="67"/>
      <c r="J8" s="175" t="s">
        <v>787</v>
      </c>
      <c r="K8" s="175"/>
      <c r="L8" s="175"/>
    </row>
    <row r="9" spans="1:12" ht="36.75" customHeight="1" hidden="1">
      <c r="A9" s="175" t="s">
        <v>829</v>
      </c>
      <c r="B9" s="175"/>
      <c r="C9" s="175"/>
      <c r="D9" s="67"/>
      <c r="J9" s="175" t="s">
        <v>829</v>
      </c>
      <c r="K9" s="175"/>
      <c r="L9" s="175"/>
    </row>
    <row r="11" spans="1:10" ht="31.5">
      <c r="A11" s="68" t="s">
        <v>235</v>
      </c>
      <c r="B11" s="68" t="s">
        <v>236</v>
      </c>
      <c r="C11" s="68" t="s">
        <v>355</v>
      </c>
      <c r="D11" s="68" t="s">
        <v>356</v>
      </c>
      <c r="E11" s="68" t="s">
        <v>240</v>
      </c>
      <c r="F11" s="68" t="s">
        <v>241</v>
      </c>
      <c r="G11" s="68" t="s">
        <v>242</v>
      </c>
      <c r="H11" s="68" t="s">
        <v>243</v>
      </c>
      <c r="I11" s="68" t="s">
        <v>207</v>
      </c>
      <c r="J11" s="68" t="s">
        <v>235</v>
      </c>
    </row>
    <row r="12" spans="1:11" ht="31.5" hidden="1">
      <c r="A12" s="68" t="s">
        <v>700</v>
      </c>
      <c r="B12" s="68" t="s">
        <v>701</v>
      </c>
      <c r="C12" s="68" t="s">
        <v>702</v>
      </c>
      <c r="D12" s="68" t="s">
        <v>703</v>
      </c>
      <c r="E12" s="68" t="s">
        <v>704</v>
      </c>
      <c r="F12" s="68" t="s">
        <v>705</v>
      </c>
      <c r="G12" s="68" t="s">
        <v>706</v>
      </c>
      <c r="H12" s="68" t="s">
        <v>707</v>
      </c>
      <c r="I12" s="68" t="s">
        <v>708</v>
      </c>
      <c r="J12" s="68" t="s">
        <v>700</v>
      </c>
      <c r="K12" s="166"/>
    </row>
    <row r="13" spans="1:10" ht="24.75" customHeight="1">
      <c r="A13" s="69" t="s">
        <v>358</v>
      </c>
      <c r="B13" s="155">
        <v>523</v>
      </c>
      <c r="C13" s="155">
        <v>0</v>
      </c>
      <c r="D13" s="155">
        <v>523</v>
      </c>
      <c r="E13" s="155">
        <v>55</v>
      </c>
      <c r="F13" s="155">
        <v>44</v>
      </c>
      <c r="G13" s="155">
        <v>0</v>
      </c>
      <c r="H13" s="155">
        <v>0</v>
      </c>
      <c r="I13" s="156">
        <v>622</v>
      </c>
      <c r="J13" s="163" t="s">
        <v>830</v>
      </c>
    </row>
    <row r="14" spans="1:10" ht="24.75" customHeight="1">
      <c r="A14" s="69" t="s">
        <v>360</v>
      </c>
      <c r="B14" s="155">
        <v>6132</v>
      </c>
      <c r="C14" s="155">
        <v>5180</v>
      </c>
      <c r="D14" s="155">
        <v>11312</v>
      </c>
      <c r="E14" s="155">
        <v>121</v>
      </c>
      <c r="F14" s="155">
        <v>254</v>
      </c>
      <c r="G14" s="155">
        <v>0</v>
      </c>
      <c r="H14" s="155">
        <v>0</v>
      </c>
      <c r="I14" s="156">
        <v>11687</v>
      </c>
      <c r="J14" s="69" t="s">
        <v>831</v>
      </c>
    </row>
    <row r="15" spans="1:10" ht="24.75" customHeight="1">
      <c r="A15" s="69" t="s">
        <v>832</v>
      </c>
      <c r="B15" s="155">
        <v>2211</v>
      </c>
      <c r="C15" s="155">
        <v>2807</v>
      </c>
      <c r="D15" s="155">
        <v>5018</v>
      </c>
      <c r="E15" s="155">
        <v>242</v>
      </c>
      <c r="F15" s="155">
        <v>386</v>
      </c>
      <c r="G15" s="155">
        <v>53</v>
      </c>
      <c r="H15" s="155">
        <v>0</v>
      </c>
      <c r="I15" s="156">
        <v>5699</v>
      </c>
      <c r="J15" s="69" t="s">
        <v>833</v>
      </c>
    </row>
    <row r="16" spans="1:10" ht="24.75" customHeight="1">
      <c r="A16" s="69" t="s">
        <v>364</v>
      </c>
      <c r="B16" s="155">
        <v>7127</v>
      </c>
      <c r="C16" s="155">
        <v>4816</v>
      </c>
      <c r="D16" s="155">
        <v>11943</v>
      </c>
      <c r="E16" s="155">
        <v>537</v>
      </c>
      <c r="F16" s="155">
        <v>0</v>
      </c>
      <c r="G16" s="155">
        <v>0</v>
      </c>
      <c r="H16" s="155">
        <v>0</v>
      </c>
      <c r="I16" s="156">
        <v>12480</v>
      </c>
      <c r="J16" s="69" t="s">
        <v>834</v>
      </c>
    </row>
    <row r="17" spans="1:10" ht="24.75" customHeight="1">
      <c r="A17" s="69" t="s">
        <v>366</v>
      </c>
      <c r="B17" s="155">
        <v>4566</v>
      </c>
      <c r="C17" s="155">
        <v>5634</v>
      </c>
      <c r="D17" s="155">
        <v>10200</v>
      </c>
      <c r="E17" s="155">
        <v>199</v>
      </c>
      <c r="F17" s="155">
        <v>81</v>
      </c>
      <c r="G17" s="155">
        <v>0</v>
      </c>
      <c r="H17" s="155">
        <v>0</v>
      </c>
      <c r="I17" s="156">
        <v>10480</v>
      </c>
      <c r="J17" s="69" t="s">
        <v>835</v>
      </c>
    </row>
    <row r="18" spans="1:10" ht="24.75" customHeight="1">
      <c r="A18" s="69" t="s">
        <v>368</v>
      </c>
      <c r="B18" s="155">
        <v>9889</v>
      </c>
      <c r="C18" s="155">
        <v>6580</v>
      </c>
      <c r="D18" s="155">
        <v>16469</v>
      </c>
      <c r="E18" s="155">
        <v>423</v>
      </c>
      <c r="F18" s="155">
        <v>968</v>
      </c>
      <c r="G18" s="155">
        <v>1</v>
      </c>
      <c r="H18" s="155">
        <v>0</v>
      </c>
      <c r="I18" s="156">
        <v>17861</v>
      </c>
      <c r="J18" s="69" t="s">
        <v>836</v>
      </c>
    </row>
    <row r="19" spans="1:10" ht="24.75" customHeight="1">
      <c r="A19" s="69" t="s">
        <v>837</v>
      </c>
      <c r="B19" s="155">
        <v>2081</v>
      </c>
      <c r="C19" s="155">
        <v>3189</v>
      </c>
      <c r="D19" s="155">
        <v>5270</v>
      </c>
      <c r="E19" s="155">
        <v>164</v>
      </c>
      <c r="F19" s="155">
        <v>212</v>
      </c>
      <c r="G19" s="155">
        <v>6</v>
      </c>
      <c r="H19" s="155">
        <v>0</v>
      </c>
      <c r="I19" s="156">
        <v>5652</v>
      </c>
      <c r="J19" s="69" t="s">
        <v>838</v>
      </c>
    </row>
    <row r="20" spans="1:10" ht="24.75" customHeight="1">
      <c r="A20" s="69" t="s">
        <v>372</v>
      </c>
      <c r="B20" s="155">
        <v>1110</v>
      </c>
      <c r="C20" s="155">
        <v>1206</v>
      </c>
      <c r="D20" s="155">
        <v>2316</v>
      </c>
      <c r="E20" s="155">
        <v>226</v>
      </c>
      <c r="F20" s="155">
        <v>9</v>
      </c>
      <c r="G20" s="155">
        <v>0</v>
      </c>
      <c r="H20" s="155">
        <v>0</v>
      </c>
      <c r="I20" s="156">
        <v>2551</v>
      </c>
      <c r="J20" s="69" t="s">
        <v>839</v>
      </c>
    </row>
    <row r="21" spans="1:10" ht="24.75" customHeight="1">
      <c r="A21" s="69" t="s">
        <v>374</v>
      </c>
      <c r="B21" s="155">
        <v>2121</v>
      </c>
      <c r="C21" s="155">
        <v>3696</v>
      </c>
      <c r="D21" s="155">
        <v>5817</v>
      </c>
      <c r="E21" s="155">
        <v>21</v>
      </c>
      <c r="F21" s="155">
        <v>75</v>
      </c>
      <c r="G21" s="155">
        <v>21</v>
      </c>
      <c r="H21" s="155">
        <v>0</v>
      </c>
      <c r="I21" s="156">
        <v>5934</v>
      </c>
      <c r="J21" s="69" t="s">
        <v>840</v>
      </c>
    </row>
    <row r="22" spans="1:10" ht="24.75" customHeight="1">
      <c r="A22" s="69" t="s">
        <v>841</v>
      </c>
      <c r="B22" s="155">
        <v>1034</v>
      </c>
      <c r="C22" s="155">
        <v>2187</v>
      </c>
      <c r="D22" s="155">
        <v>3221</v>
      </c>
      <c r="E22" s="155">
        <v>55</v>
      </c>
      <c r="F22" s="155">
        <v>26</v>
      </c>
      <c r="G22" s="155">
        <v>0</v>
      </c>
      <c r="H22" s="155">
        <v>2</v>
      </c>
      <c r="I22" s="156">
        <v>3304</v>
      </c>
      <c r="J22" s="69" t="s">
        <v>842</v>
      </c>
    </row>
    <row r="23" spans="1:10" ht="24.75" customHeight="1">
      <c r="A23" s="69" t="s">
        <v>378</v>
      </c>
      <c r="B23" s="155">
        <v>615</v>
      </c>
      <c r="C23" s="155">
        <v>863</v>
      </c>
      <c r="D23" s="155">
        <v>1478</v>
      </c>
      <c r="E23" s="155">
        <v>123</v>
      </c>
      <c r="F23" s="155">
        <v>27</v>
      </c>
      <c r="G23" s="155">
        <v>0</v>
      </c>
      <c r="H23" s="155">
        <v>14</v>
      </c>
      <c r="I23" s="156">
        <v>1642</v>
      </c>
      <c r="J23" s="69" t="s">
        <v>843</v>
      </c>
    </row>
    <row r="24" spans="1:10" ht="24.75" customHeight="1">
      <c r="A24" s="69" t="s">
        <v>380</v>
      </c>
      <c r="B24" s="155">
        <v>5784</v>
      </c>
      <c r="C24" s="155">
        <v>4059</v>
      </c>
      <c r="D24" s="155">
        <v>9843</v>
      </c>
      <c r="E24" s="155">
        <v>46</v>
      </c>
      <c r="F24" s="155">
        <v>212</v>
      </c>
      <c r="G24" s="155">
        <v>106</v>
      </c>
      <c r="H24" s="155">
        <v>0</v>
      </c>
      <c r="I24" s="156">
        <v>10207</v>
      </c>
      <c r="J24" s="69" t="s">
        <v>844</v>
      </c>
    </row>
    <row r="25" spans="1:10" ht="24.75" customHeight="1">
      <c r="A25" s="69" t="s">
        <v>382</v>
      </c>
      <c r="B25" s="155">
        <v>3649</v>
      </c>
      <c r="C25" s="155">
        <v>4022</v>
      </c>
      <c r="D25" s="155">
        <v>7671</v>
      </c>
      <c r="E25" s="155">
        <v>238</v>
      </c>
      <c r="F25" s="155">
        <v>38</v>
      </c>
      <c r="G25" s="155">
        <v>0</v>
      </c>
      <c r="H25" s="155">
        <v>0</v>
      </c>
      <c r="I25" s="156">
        <v>7947</v>
      </c>
      <c r="J25" s="69" t="s">
        <v>845</v>
      </c>
    </row>
    <row r="26" spans="1:10" ht="24.75" customHeight="1">
      <c r="A26" s="69" t="s">
        <v>384</v>
      </c>
      <c r="B26" s="155">
        <v>1555</v>
      </c>
      <c r="C26" s="155">
        <v>1947</v>
      </c>
      <c r="D26" s="155">
        <v>3502</v>
      </c>
      <c r="E26" s="155">
        <v>148</v>
      </c>
      <c r="F26" s="155">
        <v>0</v>
      </c>
      <c r="G26" s="155">
        <v>13</v>
      </c>
      <c r="H26" s="155">
        <v>0</v>
      </c>
      <c r="I26" s="156">
        <v>3663</v>
      </c>
      <c r="J26" s="69" t="s">
        <v>846</v>
      </c>
    </row>
    <row r="27" spans="1:10" ht="24.75" customHeight="1">
      <c r="A27" s="69" t="s">
        <v>386</v>
      </c>
      <c r="B27" s="155">
        <v>2870</v>
      </c>
      <c r="C27" s="155">
        <v>2755</v>
      </c>
      <c r="D27" s="155">
        <v>5625</v>
      </c>
      <c r="E27" s="155">
        <v>175</v>
      </c>
      <c r="F27" s="155">
        <v>76</v>
      </c>
      <c r="G27" s="155">
        <v>0</v>
      </c>
      <c r="H27" s="155">
        <v>0</v>
      </c>
      <c r="I27" s="156">
        <v>5876</v>
      </c>
      <c r="J27" s="69" t="s">
        <v>847</v>
      </c>
    </row>
    <row r="28" spans="1:10" ht="24.75" customHeight="1">
      <c r="A28" s="69" t="s">
        <v>388</v>
      </c>
      <c r="B28" s="155">
        <v>2524</v>
      </c>
      <c r="C28" s="155">
        <v>3056</v>
      </c>
      <c r="D28" s="155">
        <v>5580</v>
      </c>
      <c r="E28" s="155">
        <v>246</v>
      </c>
      <c r="F28" s="155">
        <v>283</v>
      </c>
      <c r="G28" s="155">
        <v>225</v>
      </c>
      <c r="H28" s="155">
        <v>4</v>
      </c>
      <c r="I28" s="156">
        <v>6338</v>
      </c>
      <c r="J28" s="69" t="s">
        <v>848</v>
      </c>
    </row>
    <row r="29" spans="1:10" ht="24.75" customHeight="1">
      <c r="A29" s="69" t="s">
        <v>390</v>
      </c>
      <c r="B29" s="155">
        <v>2474</v>
      </c>
      <c r="C29" s="155">
        <v>4257</v>
      </c>
      <c r="D29" s="155">
        <v>6731</v>
      </c>
      <c r="E29" s="155">
        <v>236</v>
      </c>
      <c r="F29" s="155">
        <v>68</v>
      </c>
      <c r="G29" s="155">
        <v>62</v>
      </c>
      <c r="H29" s="155">
        <v>8</v>
      </c>
      <c r="I29" s="156">
        <v>7105</v>
      </c>
      <c r="J29" s="69" t="s">
        <v>849</v>
      </c>
    </row>
    <row r="30" spans="1:10" ht="24.75" customHeight="1">
      <c r="A30" s="69" t="s">
        <v>392</v>
      </c>
      <c r="B30" s="155">
        <v>1735</v>
      </c>
      <c r="C30" s="155">
        <v>2501</v>
      </c>
      <c r="D30" s="155">
        <v>4236</v>
      </c>
      <c r="E30" s="155">
        <v>51</v>
      </c>
      <c r="F30" s="155">
        <v>27</v>
      </c>
      <c r="G30" s="155">
        <v>0</v>
      </c>
      <c r="H30" s="155">
        <v>3</v>
      </c>
      <c r="I30" s="156">
        <v>4317</v>
      </c>
      <c r="J30" s="69" t="s">
        <v>850</v>
      </c>
    </row>
    <row r="31" spans="1:10" ht="24.75" customHeight="1">
      <c r="A31" s="69" t="s">
        <v>394</v>
      </c>
      <c r="B31" s="155">
        <v>2067</v>
      </c>
      <c r="C31" s="155">
        <v>2348</v>
      </c>
      <c r="D31" s="155">
        <v>4415</v>
      </c>
      <c r="E31" s="155">
        <v>129</v>
      </c>
      <c r="F31" s="155">
        <v>0</v>
      </c>
      <c r="G31" s="155">
        <v>0</v>
      </c>
      <c r="H31" s="155">
        <v>3</v>
      </c>
      <c r="I31" s="156">
        <v>4547</v>
      </c>
      <c r="J31" s="69" t="s">
        <v>851</v>
      </c>
    </row>
    <row r="32" spans="1:10" ht="24.75" customHeight="1">
      <c r="A32" s="69" t="s">
        <v>396</v>
      </c>
      <c r="B32" s="155">
        <v>1789</v>
      </c>
      <c r="C32" s="155">
        <v>1716</v>
      </c>
      <c r="D32" s="155">
        <v>3505</v>
      </c>
      <c r="E32" s="155">
        <v>62</v>
      </c>
      <c r="F32" s="155">
        <v>0</v>
      </c>
      <c r="G32" s="155">
        <v>8</v>
      </c>
      <c r="H32" s="155">
        <v>0</v>
      </c>
      <c r="I32" s="156">
        <v>3575</v>
      </c>
      <c r="J32" s="69" t="s">
        <v>852</v>
      </c>
    </row>
    <row r="33" spans="1:10" ht="24.75" customHeight="1">
      <c r="A33" s="69" t="s">
        <v>398</v>
      </c>
      <c r="B33" s="155">
        <v>3474</v>
      </c>
      <c r="C33" s="155">
        <v>2388</v>
      </c>
      <c r="D33" s="155">
        <v>5862</v>
      </c>
      <c r="E33" s="155">
        <v>102</v>
      </c>
      <c r="F33" s="155">
        <v>320</v>
      </c>
      <c r="G33" s="155">
        <v>86</v>
      </c>
      <c r="H33" s="155">
        <v>14</v>
      </c>
      <c r="I33" s="156">
        <v>6384</v>
      </c>
      <c r="J33" s="69" t="s">
        <v>853</v>
      </c>
    </row>
    <row r="34" spans="1:10" ht="24.75" customHeight="1">
      <c r="A34" s="69" t="s">
        <v>400</v>
      </c>
      <c r="B34" s="155">
        <v>2193</v>
      </c>
      <c r="C34" s="155">
        <v>2701</v>
      </c>
      <c r="D34" s="155">
        <v>4894</v>
      </c>
      <c r="E34" s="155">
        <v>18</v>
      </c>
      <c r="F34" s="155">
        <v>215</v>
      </c>
      <c r="G34" s="155">
        <v>0</v>
      </c>
      <c r="H34" s="155">
        <v>0</v>
      </c>
      <c r="I34" s="156">
        <v>5127</v>
      </c>
      <c r="J34" s="69" t="s">
        <v>854</v>
      </c>
    </row>
    <row r="35" spans="1:10" ht="24.75" customHeight="1">
      <c r="A35" s="69" t="s">
        <v>855</v>
      </c>
      <c r="B35" s="155">
        <v>2466</v>
      </c>
      <c r="C35" s="155">
        <v>2912</v>
      </c>
      <c r="D35" s="155">
        <v>5378</v>
      </c>
      <c r="E35" s="155">
        <v>38</v>
      </c>
      <c r="F35" s="155">
        <v>28</v>
      </c>
      <c r="G35" s="155">
        <v>2</v>
      </c>
      <c r="H35" s="155">
        <v>0</v>
      </c>
      <c r="I35" s="156">
        <v>5446</v>
      </c>
      <c r="J35" s="69" t="s">
        <v>856</v>
      </c>
    </row>
    <row r="36" spans="1:10" ht="24.75" customHeight="1">
      <c r="A36" s="69" t="s">
        <v>404</v>
      </c>
      <c r="B36" s="155">
        <v>3578</v>
      </c>
      <c r="C36" s="155">
        <v>3106</v>
      </c>
      <c r="D36" s="155">
        <v>6684</v>
      </c>
      <c r="E36" s="155">
        <v>28</v>
      </c>
      <c r="F36" s="155">
        <v>188</v>
      </c>
      <c r="G36" s="155">
        <v>2</v>
      </c>
      <c r="H36" s="155">
        <v>0</v>
      </c>
      <c r="I36" s="156">
        <v>6902</v>
      </c>
      <c r="J36" s="69" t="s">
        <v>857</v>
      </c>
    </row>
    <row r="37" spans="1:10" ht="24.75" customHeight="1">
      <c r="A37" s="69" t="s">
        <v>406</v>
      </c>
      <c r="B37" s="155">
        <v>2255</v>
      </c>
      <c r="C37" s="155">
        <v>1509</v>
      </c>
      <c r="D37" s="155">
        <v>3764</v>
      </c>
      <c r="E37" s="155">
        <v>275</v>
      </c>
      <c r="F37" s="155">
        <v>70</v>
      </c>
      <c r="G37" s="155">
        <v>0</v>
      </c>
      <c r="H37" s="155">
        <v>0</v>
      </c>
      <c r="I37" s="156">
        <v>4109</v>
      </c>
      <c r="J37" s="69" t="s">
        <v>858</v>
      </c>
    </row>
    <row r="38" spans="1:10" ht="24.75" customHeight="1">
      <c r="A38" s="69" t="s">
        <v>408</v>
      </c>
      <c r="B38" s="155">
        <v>1672</v>
      </c>
      <c r="C38" s="155">
        <v>2037</v>
      </c>
      <c r="D38" s="155">
        <v>3709</v>
      </c>
      <c r="E38" s="155">
        <v>3</v>
      </c>
      <c r="F38" s="155">
        <v>15</v>
      </c>
      <c r="G38" s="155">
        <v>0</v>
      </c>
      <c r="H38" s="155">
        <v>0</v>
      </c>
      <c r="I38" s="156">
        <v>3727</v>
      </c>
      <c r="J38" s="69" t="s">
        <v>859</v>
      </c>
    </row>
    <row r="39" spans="1:10" ht="24.75" customHeight="1">
      <c r="A39" s="69" t="s">
        <v>410</v>
      </c>
      <c r="B39" s="155">
        <v>2005</v>
      </c>
      <c r="C39" s="155">
        <v>2315</v>
      </c>
      <c r="D39" s="155">
        <v>4320</v>
      </c>
      <c r="E39" s="155">
        <v>278</v>
      </c>
      <c r="F39" s="155">
        <v>21</v>
      </c>
      <c r="G39" s="155">
        <v>0</v>
      </c>
      <c r="H39" s="155">
        <v>0</v>
      </c>
      <c r="I39" s="156">
        <v>4619</v>
      </c>
      <c r="J39" s="69" t="s">
        <v>860</v>
      </c>
    </row>
    <row r="40" spans="1:10" ht="24.75" customHeight="1">
      <c r="A40" s="69" t="s">
        <v>412</v>
      </c>
      <c r="B40" s="155">
        <v>1636</v>
      </c>
      <c r="C40" s="155">
        <v>1874</v>
      </c>
      <c r="D40" s="155">
        <v>3510</v>
      </c>
      <c r="E40" s="155">
        <v>15</v>
      </c>
      <c r="F40" s="155">
        <v>82</v>
      </c>
      <c r="G40" s="155">
        <v>16</v>
      </c>
      <c r="H40" s="155">
        <v>0</v>
      </c>
      <c r="I40" s="156">
        <v>3623</v>
      </c>
      <c r="J40" s="69" t="s">
        <v>861</v>
      </c>
    </row>
    <row r="41" spans="1:10" ht="24.75" customHeight="1">
      <c r="A41" s="69" t="s">
        <v>414</v>
      </c>
      <c r="B41" s="155">
        <v>1255</v>
      </c>
      <c r="C41" s="155">
        <v>1656</v>
      </c>
      <c r="D41" s="155">
        <v>2911</v>
      </c>
      <c r="E41" s="155">
        <v>0</v>
      </c>
      <c r="F41" s="155">
        <v>0</v>
      </c>
      <c r="G41" s="155">
        <v>0</v>
      </c>
      <c r="H41" s="155">
        <v>0</v>
      </c>
      <c r="I41" s="156">
        <v>2911</v>
      </c>
      <c r="J41" s="69" t="s">
        <v>862</v>
      </c>
    </row>
    <row r="42" spans="1:10" ht="24.75" customHeight="1">
      <c r="A42" s="69" t="s">
        <v>416</v>
      </c>
      <c r="B42" s="155">
        <v>570</v>
      </c>
      <c r="C42" s="155">
        <v>703</v>
      </c>
      <c r="D42" s="155">
        <v>1273</v>
      </c>
      <c r="E42" s="155">
        <v>29</v>
      </c>
      <c r="F42" s="155">
        <v>9</v>
      </c>
      <c r="G42" s="155">
        <v>0</v>
      </c>
      <c r="H42" s="155">
        <v>0</v>
      </c>
      <c r="I42" s="156">
        <v>1311</v>
      </c>
      <c r="J42" s="69" t="s">
        <v>863</v>
      </c>
    </row>
    <row r="43" spans="1:10" ht="24.75" customHeight="1">
      <c r="A43" s="69" t="s">
        <v>418</v>
      </c>
      <c r="B43" s="155">
        <v>580</v>
      </c>
      <c r="C43" s="155">
        <v>1614</v>
      </c>
      <c r="D43" s="155">
        <v>2194</v>
      </c>
      <c r="E43" s="155">
        <v>12</v>
      </c>
      <c r="F43" s="155">
        <v>9</v>
      </c>
      <c r="G43" s="155">
        <v>0</v>
      </c>
      <c r="H43" s="155">
        <v>0</v>
      </c>
      <c r="I43" s="156">
        <v>2215</v>
      </c>
      <c r="J43" s="69" t="s">
        <v>864</v>
      </c>
    </row>
    <row r="44" spans="1:10" ht="24.75" customHeight="1">
      <c r="A44" s="69" t="s">
        <v>420</v>
      </c>
      <c r="B44" s="155">
        <v>1308</v>
      </c>
      <c r="C44" s="155">
        <v>1369</v>
      </c>
      <c r="D44" s="155">
        <v>2677</v>
      </c>
      <c r="E44" s="155">
        <v>57</v>
      </c>
      <c r="F44" s="155">
        <v>46</v>
      </c>
      <c r="G44" s="155">
        <v>0</v>
      </c>
      <c r="H44" s="155">
        <v>0</v>
      </c>
      <c r="I44" s="156">
        <v>2780</v>
      </c>
      <c r="J44" s="69" t="s">
        <v>865</v>
      </c>
    </row>
    <row r="45" spans="1:10" ht="24.75" customHeight="1">
      <c r="A45" s="69" t="s">
        <v>422</v>
      </c>
      <c r="B45" s="155">
        <v>1763</v>
      </c>
      <c r="C45" s="155">
        <v>2563</v>
      </c>
      <c r="D45" s="155">
        <v>4326</v>
      </c>
      <c r="E45" s="155">
        <v>126</v>
      </c>
      <c r="F45" s="155">
        <v>7</v>
      </c>
      <c r="G45" s="155">
        <v>0</v>
      </c>
      <c r="H45" s="155">
        <v>10</v>
      </c>
      <c r="I45" s="156">
        <v>4469</v>
      </c>
      <c r="J45" s="69" t="s">
        <v>866</v>
      </c>
    </row>
    <row r="46" spans="1:10" ht="24.75" customHeight="1">
      <c r="A46" s="69" t="s">
        <v>424</v>
      </c>
      <c r="B46" s="155">
        <v>1345</v>
      </c>
      <c r="C46" s="155">
        <v>1551</v>
      </c>
      <c r="D46" s="155">
        <v>2896</v>
      </c>
      <c r="E46" s="155">
        <v>30</v>
      </c>
      <c r="F46" s="155">
        <v>37</v>
      </c>
      <c r="G46" s="155">
        <v>0</v>
      </c>
      <c r="H46" s="155">
        <v>0</v>
      </c>
      <c r="I46" s="156">
        <v>2963</v>
      </c>
      <c r="J46" s="69" t="s">
        <v>867</v>
      </c>
    </row>
    <row r="47" spans="1:10" ht="24.75" customHeight="1">
      <c r="A47" s="69" t="s">
        <v>426</v>
      </c>
      <c r="B47" s="155">
        <v>1199</v>
      </c>
      <c r="C47" s="155">
        <v>1361</v>
      </c>
      <c r="D47" s="155">
        <v>2560</v>
      </c>
      <c r="E47" s="155">
        <v>42</v>
      </c>
      <c r="F47" s="155">
        <v>24</v>
      </c>
      <c r="G47" s="155">
        <v>17</v>
      </c>
      <c r="H47" s="155">
        <v>0</v>
      </c>
      <c r="I47" s="156">
        <v>2643</v>
      </c>
      <c r="J47" s="69" t="s">
        <v>868</v>
      </c>
    </row>
    <row r="48" spans="1:10" ht="24.75" customHeight="1">
      <c r="A48" s="69" t="s">
        <v>428</v>
      </c>
      <c r="B48" s="155">
        <v>1261</v>
      </c>
      <c r="C48" s="155">
        <v>1938</v>
      </c>
      <c r="D48" s="155">
        <v>3199</v>
      </c>
      <c r="E48" s="155">
        <v>85</v>
      </c>
      <c r="F48" s="155">
        <v>0</v>
      </c>
      <c r="G48" s="155">
        <v>6</v>
      </c>
      <c r="H48" s="155">
        <v>3</v>
      </c>
      <c r="I48" s="156">
        <v>3293</v>
      </c>
      <c r="J48" s="69" t="s">
        <v>869</v>
      </c>
    </row>
    <row r="49" spans="1:10" ht="24.75" customHeight="1">
      <c r="A49" s="69" t="s">
        <v>430</v>
      </c>
      <c r="B49" s="155">
        <v>1566</v>
      </c>
      <c r="C49" s="155">
        <v>2153</v>
      </c>
      <c r="D49" s="155">
        <v>3719</v>
      </c>
      <c r="E49" s="155">
        <v>107</v>
      </c>
      <c r="F49" s="155">
        <v>4</v>
      </c>
      <c r="G49" s="155">
        <v>0</v>
      </c>
      <c r="H49" s="155">
        <v>8</v>
      </c>
      <c r="I49" s="156">
        <v>3838</v>
      </c>
      <c r="J49" s="69" t="s">
        <v>870</v>
      </c>
    </row>
    <row r="50" spans="1:10" ht="24.75" customHeight="1">
      <c r="A50" s="69" t="s">
        <v>432</v>
      </c>
      <c r="B50" s="155">
        <v>1120</v>
      </c>
      <c r="C50" s="155">
        <v>1448</v>
      </c>
      <c r="D50" s="155">
        <v>2568</v>
      </c>
      <c r="E50" s="155">
        <v>124</v>
      </c>
      <c r="F50" s="155">
        <v>0</v>
      </c>
      <c r="G50" s="155">
        <v>0</v>
      </c>
      <c r="H50" s="155">
        <v>0</v>
      </c>
      <c r="I50" s="156">
        <v>2692</v>
      </c>
      <c r="J50" s="69" t="s">
        <v>871</v>
      </c>
    </row>
    <row r="51" spans="1:10" ht="24.75" customHeight="1">
      <c r="A51" s="69" t="s">
        <v>434</v>
      </c>
      <c r="B51" s="155">
        <v>1615</v>
      </c>
      <c r="C51" s="155">
        <v>2531</v>
      </c>
      <c r="D51" s="155">
        <v>4146</v>
      </c>
      <c r="E51" s="155">
        <v>7</v>
      </c>
      <c r="F51" s="155">
        <v>0</v>
      </c>
      <c r="G51" s="155">
        <v>0</v>
      </c>
      <c r="H51" s="155">
        <v>3</v>
      </c>
      <c r="I51" s="156">
        <v>4156</v>
      </c>
      <c r="J51" s="69" t="s">
        <v>872</v>
      </c>
    </row>
    <row r="52" spans="1:10" ht="24.75" customHeight="1">
      <c r="A52" s="69" t="s">
        <v>436</v>
      </c>
      <c r="B52" s="155">
        <v>1212</v>
      </c>
      <c r="C52" s="155">
        <v>1773</v>
      </c>
      <c r="D52" s="155">
        <v>2985</v>
      </c>
      <c r="E52" s="155">
        <v>6</v>
      </c>
      <c r="F52" s="155">
        <v>0</v>
      </c>
      <c r="G52" s="155">
        <v>0</v>
      </c>
      <c r="H52" s="155">
        <v>1</v>
      </c>
      <c r="I52" s="156">
        <v>2992</v>
      </c>
      <c r="J52" s="69" t="s">
        <v>873</v>
      </c>
    </row>
    <row r="53" spans="1:10" ht="24.75" customHeight="1">
      <c r="A53" s="69" t="s">
        <v>438</v>
      </c>
      <c r="B53" s="155">
        <v>1352</v>
      </c>
      <c r="C53" s="155">
        <v>1756</v>
      </c>
      <c r="D53" s="155">
        <v>3108</v>
      </c>
      <c r="E53" s="155">
        <v>73</v>
      </c>
      <c r="F53" s="155">
        <v>0</v>
      </c>
      <c r="G53" s="155">
        <v>0</v>
      </c>
      <c r="H53" s="155">
        <v>29</v>
      </c>
      <c r="I53" s="156">
        <v>3210</v>
      </c>
      <c r="J53" s="69" t="s">
        <v>874</v>
      </c>
    </row>
    <row r="54" spans="1:10" ht="24.75" customHeight="1">
      <c r="A54" s="69" t="s">
        <v>440</v>
      </c>
      <c r="B54" s="155">
        <v>925</v>
      </c>
      <c r="C54" s="155">
        <v>1219</v>
      </c>
      <c r="D54" s="155">
        <v>2144</v>
      </c>
      <c r="E54" s="155">
        <v>21</v>
      </c>
      <c r="F54" s="155">
        <v>4</v>
      </c>
      <c r="G54" s="155">
        <v>4</v>
      </c>
      <c r="H54" s="155">
        <v>3</v>
      </c>
      <c r="I54" s="156">
        <v>2176</v>
      </c>
      <c r="J54" s="69" t="s">
        <v>875</v>
      </c>
    </row>
    <row r="55" spans="1:10" ht="24.75" customHeight="1">
      <c r="A55" s="69" t="s">
        <v>442</v>
      </c>
      <c r="B55" s="155">
        <v>1048</v>
      </c>
      <c r="C55" s="155">
        <v>1646</v>
      </c>
      <c r="D55" s="155">
        <v>2694</v>
      </c>
      <c r="E55" s="155">
        <v>19</v>
      </c>
      <c r="F55" s="155">
        <v>10</v>
      </c>
      <c r="G55" s="155">
        <v>0</v>
      </c>
      <c r="H55" s="155">
        <v>0</v>
      </c>
      <c r="I55" s="156">
        <v>2723</v>
      </c>
      <c r="J55" s="69" t="s">
        <v>876</v>
      </c>
    </row>
    <row r="56" spans="1:10" ht="24.75" customHeight="1">
      <c r="A56" s="69" t="s">
        <v>444</v>
      </c>
      <c r="B56" s="155">
        <v>947</v>
      </c>
      <c r="C56" s="155">
        <v>1410</v>
      </c>
      <c r="D56" s="155">
        <v>2357</v>
      </c>
      <c r="E56" s="155">
        <v>77</v>
      </c>
      <c r="F56" s="155">
        <v>0</v>
      </c>
      <c r="G56" s="155">
        <v>0</v>
      </c>
      <c r="H56" s="155">
        <v>1</v>
      </c>
      <c r="I56" s="156">
        <v>2435</v>
      </c>
      <c r="J56" s="69" t="s">
        <v>877</v>
      </c>
    </row>
    <row r="57" spans="1:10" ht="24.75" customHeight="1">
      <c r="A57" s="69" t="s">
        <v>446</v>
      </c>
      <c r="B57" s="155">
        <v>665</v>
      </c>
      <c r="C57" s="155">
        <v>816</v>
      </c>
      <c r="D57" s="155">
        <v>1481</v>
      </c>
      <c r="E57" s="155">
        <v>97</v>
      </c>
      <c r="F57" s="155">
        <v>14</v>
      </c>
      <c r="G57" s="155">
        <v>0</v>
      </c>
      <c r="H57" s="155">
        <v>0</v>
      </c>
      <c r="I57" s="156">
        <v>1592</v>
      </c>
      <c r="J57" s="69" t="s">
        <v>878</v>
      </c>
    </row>
    <row r="58" spans="1:10" ht="24.75" customHeight="1">
      <c r="A58" s="69" t="s">
        <v>448</v>
      </c>
      <c r="B58" s="155">
        <v>827</v>
      </c>
      <c r="C58" s="155">
        <v>1729</v>
      </c>
      <c r="D58" s="155">
        <v>2556</v>
      </c>
      <c r="E58" s="155">
        <v>27</v>
      </c>
      <c r="F58" s="155">
        <v>5</v>
      </c>
      <c r="G58" s="155">
        <v>33</v>
      </c>
      <c r="H58" s="155">
        <v>0</v>
      </c>
      <c r="I58" s="156">
        <v>2621</v>
      </c>
      <c r="J58" s="69" t="s">
        <v>879</v>
      </c>
    </row>
    <row r="59" spans="1:10" ht="24.75" customHeight="1">
      <c r="A59" s="69" t="s">
        <v>450</v>
      </c>
      <c r="B59" s="155">
        <v>639</v>
      </c>
      <c r="C59" s="155">
        <v>1364</v>
      </c>
      <c r="D59" s="155">
        <v>2003</v>
      </c>
      <c r="E59" s="155">
        <v>34</v>
      </c>
      <c r="F59" s="155">
        <v>0</v>
      </c>
      <c r="G59" s="155">
        <v>0</v>
      </c>
      <c r="H59" s="155">
        <v>0</v>
      </c>
      <c r="I59" s="156">
        <v>2037</v>
      </c>
      <c r="J59" s="69" t="s">
        <v>880</v>
      </c>
    </row>
    <row r="60" spans="1:10" ht="24.75" customHeight="1">
      <c r="A60" s="69" t="s">
        <v>452</v>
      </c>
      <c r="B60" s="155">
        <v>1209</v>
      </c>
      <c r="C60" s="155">
        <v>1228</v>
      </c>
      <c r="D60" s="155">
        <v>2437</v>
      </c>
      <c r="E60" s="155">
        <v>66</v>
      </c>
      <c r="F60" s="155">
        <v>0</v>
      </c>
      <c r="G60" s="155">
        <v>0</v>
      </c>
      <c r="H60" s="155">
        <v>0</v>
      </c>
      <c r="I60" s="156">
        <v>2503</v>
      </c>
      <c r="J60" s="69" t="s">
        <v>881</v>
      </c>
    </row>
    <row r="61" spans="1:10" ht="24.75" customHeight="1">
      <c r="A61" s="69" t="s">
        <v>454</v>
      </c>
      <c r="B61" s="155">
        <v>922</v>
      </c>
      <c r="C61" s="155">
        <v>1140</v>
      </c>
      <c r="D61" s="155">
        <v>2062</v>
      </c>
      <c r="E61" s="155">
        <v>67</v>
      </c>
      <c r="F61" s="155">
        <v>0</v>
      </c>
      <c r="G61" s="155">
        <v>0</v>
      </c>
      <c r="H61" s="155">
        <v>0</v>
      </c>
      <c r="I61" s="156">
        <v>2129</v>
      </c>
      <c r="J61" s="69" t="s">
        <v>882</v>
      </c>
    </row>
    <row r="62" spans="1:10" ht="24.75" customHeight="1">
      <c r="A62" s="69" t="s">
        <v>456</v>
      </c>
      <c r="B62" s="155">
        <v>1292</v>
      </c>
      <c r="C62" s="155">
        <v>1410</v>
      </c>
      <c r="D62" s="155">
        <v>2702</v>
      </c>
      <c r="E62" s="155">
        <v>70</v>
      </c>
      <c r="F62" s="155">
        <v>0</v>
      </c>
      <c r="G62" s="155">
        <v>0</v>
      </c>
      <c r="H62" s="155">
        <v>0</v>
      </c>
      <c r="I62" s="156">
        <v>2772</v>
      </c>
      <c r="J62" s="69" t="s">
        <v>883</v>
      </c>
    </row>
    <row r="63" spans="1:10" ht="24.75" customHeight="1">
      <c r="A63" s="69" t="s">
        <v>458</v>
      </c>
      <c r="B63" s="155">
        <v>914</v>
      </c>
      <c r="C63" s="155">
        <v>1180</v>
      </c>
      <c r="D63" s="155">
        <v>2094</v>
      </c>
      <c r="E63" s="155">
        <v>11</v>
      </c>
      <c r="F63" s="155">
        <v>44</v>
      </c>
      <c r="G63" s="155">
        <v>0</v>
      </c>
      <c r="H63" s="155">
        <v>0</v>
      </c>
      <c r="I63" s="156">
        <v>2149</v>
      </c>
      <c r="J63" s="69" t="s">
        <v>884</v>
      </c>
    </row>
    <row r="64" spans="1:10" ht="24.75" customHeight="1">
      <c r="A64" s="69" t="s">
        <v>460</v>
      </c>
      <c r="B64" s="155">
        <v>924</v>
      </c>
      <c r="C64" s="155">
        <v>1058</v>
      </c>
      <c r="D64" s="155">
        <v>1982</v>
      </c>
      <c r="E64" s="155">
        <v>20</v>
      </c>
      <c r="F64" s="155">
        <v>0</v>
      </c>
      <c r="G64" s="155">
        <v>0</v>
      </c>
      <c r="H64" s="155">
        <v>0</v>
      </c>
      <c r="I64" s="156">
        <v>2002</v>
      </c>
      <c r="J64" s="69" t="s">
        <v>885</v>
      </c>
    </row>
    <row r="65" spans="1:10" ht="24.75" customHeight="1">
      <c r="A65" s="69" t="s">
        <v>462</v>
      </c>
      <c r="B65" s="155">
        <v>1665</v>
      </c>
      <c r="C65" s="155">
        <v>1614</v>
      </c>
      <c r="D65" s="155">
        <v>3279</v>
      </c>
      <c r="E65" s="155">
        <v>87</v>
      </c>
      <c r="F65" s="155">
        <v>0</v>
      </c>
      <c r="G65" s="155">
        <v>0</v>
      </c>
      <c r="H65" s="155">
        <v>0</v>
      </c>
      <c r="I65" s="156">
        <v>3366</v>
      </c>
      <c r="J65" s="69" t="s">
        <v>886</v>
      </c>
    </row>
    <row r="66" spans="1:10" ht="24.75" customHeight="1">
      <c r="A66" s="69" t="s">
        <v>464</v>
      </c>
      <c r="B66" s="155">
        <v>582</v>
      </c>
      <c r="C66" s="155">
        <v>430</v>
      </c>
      <c r="D66" s="155">
        <v>1012</v>
      </c>
      <c r="E66" s="155">
        <v>28</v>
      </c>
      <c r="F66" s="155">
        <v>0</v>
      </c>
      <c r="G66" s="155">
        <v>0</v>
      </c>
      <c r="H66" s="155">
        <v>0</v>
      </c>
      <c r="I66" s="156">
        <v>1040</v>
      </c>
      <c r="J66" s="69" t="s">
        <v>887</v>
      </c>
    </row>
    <row r="67" spans="1:10" ht="24.75" customHeight="1">
      <c r="A67" s="69" t="s">
        <v>466</v>
      </c>
      <c r="B67" s="155">
        <v>1116</v>
      </c>
      <c r="C67" s="155">
        <v>1412</v>
      </c>
      <c r="D67" s="155">
        <v>2528</v>
      </c>
      <c r="E67" s="155">
        <v>42</v>
      </c>
      <c r="F67" s="155">
        <v>0</v>
      </c>
      <c r="G67" s="155">
        <v>0</v>
      </c>
      <c r="H67" s="155">
        <v>0</v>
      </c>
      <c r="I67" s="156">
        <v>2570</v>
      </c>
      <c r="J67" s="69" t="s">
        <v>888</v>
      </c>
    </row>
    <row r="68" spans="1:10" ht="24.75" customHeight="1">
      <c r="A68" s="69" t="s">
        <v>468</v>
      </c>
      <c r="B68" s="155">
        <v>504</v>
      </c>
      <c r="C68" s="155">
        <v>735</v>
      </c>
      <c r="D68" s="155">
        <v>1239</v>
      </c>
      <c r="E68" s="155">
        <v>13</v>
      </c>
      <c r="F68" s="155">
        <v>0</v>
      </c>
      <c r="G68" s="155">
        <v>0</v>
      </c>
      <c r="H68" s="155">
        <v>0</v>
      </c>
      <c r="I68" s="156">
        <v>1252</v>
      </c>
      <c r="J68" s="69" t="s">
        <v>889</v>
      </c>
    </row>
    <row r="69" spans="1:10" ht="24.75" customHeight="1">
      <c r="A69" s="69" t="s">
        <v>470</v>
      </c>
      <c r="B69" s="155">
        <v>995</v>
      </c>
      <c r="C69" s="155">
        <v>1177</v>
      </c>
      <c r="D69" s="155">
        <v>2172</v>
      </c>
      <c r="E69" s="155">
        <v>64</v>
      </c>
      <c r="F69" s="155">
        <v>0</v>
      </c>
      <c r="G69" s="155">
        <v>0</v>
      </c>
      <c r="H69" s="155">
        <v>0</v>
      </c>
      <c r="I69" s="156">
        <v>2236</v>
      </c>
      <c r="J69" s="69" t="s">
        <v>890</v>
      </c>
    </row>
    <row r="70" spans="1:10" ht="24.75" customHeight="1">
      <c r="A70" s="69" t="s">
        <v>472</v>
      </c>
      <c r="B70" s="155">
        <v>441</v>
      </c>
      <c r="C70" s="155">
        <v>772</v>
      </c>
      <c r="D70" s="155">
        <v>1213</v>
      </c>
      <c r="E70" s="155">
        <v>5</v>
      </c>
      <c r="F70" s="155">
        <v>0</v>
      </c>
      <c r="G70" s="155">
        <v>0</v>
      </c>
      <c r="H70" s="155">
        <v>0</v>
      </c>
      <c r="I70" s="156">
        <v>1218</v>
      </c>
      <c r="J70" s="69" t="s">
        <v>891</v>
      </c>
    </row>
    <row r="71" spans="1:10" ht="24.75" customHeight="1">
      <c r="A71" s="69" t="s">
        <v>474</v>
      </c>
      <c r="B71" s="155">
        <v>393</v>
      </c>
      <c r="C71" s="155">
        <v>701</v>
      </c>
      <c r="D71" s="155">
        <v>1094</v>
      </c>
      <c r="E71" s="155">
        <v>2</v>
      </c>
      <c r="F71" s="155">
        <v>0</v>
      </c>
      <c r="G71" s="155">
        <v>0</v>
      </c>
      <c r="H71" s="155">
        <v>0</v>
      </c>
      <c r="I71" s="156">
        <v>1096</v>
      </c>
      <c r="J71" s="69" t="s">
        <v>892</v>
      </c>
    </row>
    <row r="72" spans="1:10" ht="24.75" customHeight="1">
      <c r="A72" s="69" t="s">
        <v>476</v>
      </c>
      <c r="B72" s="155">
        <v>762</v>
      </c>
      <c r="C72" s="155">
        <v>843</v>
      </c>
      <c r="D72" s="155">
        <v>1605</v>
      </c>
      <c r="E72" s="155">
        <v>0</v>
      </c>
      <c r="F72" s="155">
        <v>0</v>
      </c>
      <c r="G72" s="155">
        <v>0</v>
      </c>
      <c r="H72" s="155">
        <v>0</v>
      </c>
      <c r="I72" s="156">
        <v>1605</v>
      </c>
      <c r="J72" s="69" t="s">
        <v>893</v>
      </c>
    </row>
    <row r="73" spans="1:10" ht="24.75" customHeight="1">
      <c r="A73" s="69" t="s">
        <v>478</v>
      </c>
      <c r="B73" s="155">
        <v>781</v>
      </c>
      <c r="C73" s="155">
        <v>972</v>
      </c>
      <c r="D73" s="155">
        <v>1753</v>
      </c>
      <c r="E73" s="155">
        <v>19</v>
      </c>
      <c r="F73" s="155">
        <v>0</v>
      </c>
      <c r="G73" s="155">
        <v>0</v>
      </c>
      <c r="H73" s="155">
        <v>0</v>
      </c>
      <c r="I73" s="156">
        <v>1772</v>
      </c>
      <c r="J73" s="69" t="s">
        <v>894</v>
      </c>
    </row>
    <row r="74" spans="1:10" ht="24.75" customHeight="1">
      <c r="A74" s="69" t="s">
        <v>480</v>
      </c>
      <c r="B74" s="155">
        <v>487</v>
      </c>
      <c r="C74" s="155">
        <v>960</v>
      </c>
      <c r="D74" s="155">
        <v>1447</v>
      </c>
      <c r="E74" s="155">
        <v>0</v>
      </c>
      <c r="F74" s="155">
        <v>6</v>
      </c>
      <c r="G74" s="155">
        <v>0</v>
      </c>
      <c r="H74" s="155">
        <v>0</v>
      </c>
      <c r="I74" s="156">
        <v>1453</v>
      </c>
      <c r="J74" s="69" t="s">
        <v>895</v>
      </c>
    </row>
    <row r="75" spans="1:10" ht="24.75" customHeight="1">
      <c r="A75" s="69" t="s">
        <v>482</v>
      </c>
      <c r="B75" s="155">
        <v>436</v>
      </c>
      <c r="C75" s="155">
        <v>786</v>
      </c>
      <c r="D75" s="155">
        <v>1222</v>
      </c>
      <c r="E75" s="155">
        <v>0</v>
      </c>
      <c r="F75" s="155">
        <v>0</v>
      </c>
      <c r="G75" s="155">
        <v>0</v>
      </c>
      <c r="H75" s="155">
        <v>0</v>
      </c>
      <c r="I75" s="156">
        <v>1222</v>
      </c>
      <c r="J75" s="69" t="s">
        <v>896</v>
      </c>
    </row>
    <row r="76" spans="1:10" ht="24.75" customHeight="1">
      <c r="A76" s="69" t="s">
        <v>484</v>
      </c>
      <c r="B76" s="155">
        <v>811</v>
      </c>
      <c r="C76" s="155">
        <v>941</v>
      </c>
      <c r="D76" s="155">
        <v>1752</v>
      </c>
      <c r="E76" s="155">
        <v>0</v>
      </c>
      <c r="F76" s="155">
        <v>0</v>
      </c>
      <c r="G76" s="155">
        <v>0</v>
      </c>
      <c r="H76" s="155">
        <v>0</v>
      </c>
      <c r="I76" s="156">
        <v>1752</v>
      </c>
      <c r="J76" s="69" t="s">
        <v>897</v>
      </c>
    </row>
    <row r="77" spans="1:10" ht="24.75" customHeight="1">
      <c r="A77" s="69" t="s">
        <v>486</v>
      </c>
      <c r="B77" s="155">
        <v>871</v>
      </c>
      <c r="C77" s="155">
        <v>825</v>
      </c>
      <c r="D77" s="155">
        <v>1696</v>
      </c>
      <c r="E77" s="155">
        <v>10</v>
      </c>
      <c r="F77" s="155">
        <v>0</v>
      </c>
      <c r="G77" s="155">
        <v>0</v>
      </c>
      <c r="H77" s="155">
        <v>0</v>
      </c>
      <c r="I77" s="156">
        <v>1706</v>
      </c>
      <c r="J77" s="69" t="s">
        <v>898</v>
      </c>
    </row>
    <row r="78" spans="1:10" ht="24.75" customHeight="1">
      <c r="A78" s="69" t="s">
        <v>488</v>
      </c>
      <c r="B78" s="155">
        <v>724</v>
      </c>
      <c r="C78" s="155">
        <v>767</v>
      </c>
      <c r="D78" s="155">
        <v>1491</v>
      </c>
      <c r="E78" s="155">
        <v>144</v>
      </c>
      <c r="F78" s="155">
        <v>0</v>
      </c>
      <c r="G78" s="155">
        <v>0</v>
      </c>
      <c r="H78" s="155">
        <v>0</v>
      </c>
      <c r="I78" s="156">
        <v>1635</v>
      </c>
      <c r="J78" s="69" t="s">
        <v>899</v>
      </c>
    </row>
    <row r="79" spans="1:10" ht="24.75" customHeight="1">
      <c r="A79" s="69" t="s">
        <v>490</v>
      </c>
      <c r="B79" s="155">
        <v>762</v>
      </c>
      <c r="C79" s="155">
        <v>719</v>
      </c>
      <c r="D79" s="155">
        <v>1481</v>
      </c>
      <c r="E79" s="155">
        <v>24</v>
      </c>
      <c r="F79" s="155">
        <v>4</v>
      </c>
      <c r="G79" s="155">
        <v>0</v>
      </c>
      <c r="H79" s="155">
        <v>0</v>
      </c>
      <c r="I79" s="156">
        <v>1509</v>
      </c>
      <c r="J79" s="69" t="s">
        <v>900</v>
      </c>
    </row>
    <row r="80" spans="1:10" ht="24.75" customHeight="1">
      <c r="A80" s="69" t="s">
        <v>492</v>
      </c>
      <c r="B80" s="155">
        <v>702</v>
      </c>
      <c r="C80" s="155">
        <v>765</v>
      </c>
      <c r="D80" s="155">
        <v>1467</v>
      </c>
      <c r="E80" s="155">
        <v>0</v>
      </c>
      <c r="F80" s="155">
        <v>8</v>
      </c>
      <c r="G80" s="155">
        <v>0</v>
      </c>
      <c r="H80" s="155">
        <v>0</v>
      </c>
      <c r="I80" s="156">
        <v>1475</v>
      </c>
      <c r="J80" s="69" t="s">
        <v>901</v>
      </c>
    </row>
    <row r="81" spans="1:10" ht="24.75" customHeight="1">
      <c r="A81" s="69" t="s">
        <v>494</v>
      </c>
      <c r="B81" s="155">
        <v>372</v>
      </c>
      <c r="C81" s="155">
        <v>696</v>
      </c>
      <c r="D81" s="155">
        <v>1068</v>
      </c>
      <c r="E81" s="155">
        <v>3</v>
      </c>
      <c r="F81" s="155">
        <v>2</v>
      </c>
      <c r="G81" s="155">
        <v>0</v>
      </c>
      <c r="H81" s="155">
        <v>0</v>
      </c>
      <c r="I81" s="156">
        <v>1073</v>
      </c>
      <c r="J81" s="69" t="s">
        <v>902</v>
      </c>
    </row>
    <row r="82" spans="1:10" ht="24.75" customHeight="1">
      <c r="A82" s="69" t="s">
        <v>496</v>
      </c>
      <c r="B82" s="155">
        <v>314</v>
      </c>
      <c r="C82" s="155">
        <v>651</v>
      </c>
      <c r="D82" s="155">
        <v>965</v>
      </c>
      <c r="E82" s="155">
        <v>0</v>
      </c>
      <c r="F82" s="155">
        <v>0</v>
      </c>
      <c r="G82" s="155">
        <v>0</v>
      </c>
      <c r="H82" s="155">
        <v>0</v>
      </c>
      <c r="I82" s="156">
        <v>965</v>
      </c>
      <c r="J82" s="69" t="s">
        <v>903</v>
      </c>
    </row>
    <row r="83" spans="1:10" ht="24.75" customHeight="1">
      <c r="A83" s="69" t="s">
        <v>498</v>
      </c>
      <c r="B83" s="155">
        <v>370</v>
      </c>
      <c r="C83" s="155">
        <v>640</v>
      </c>
      <c r="D83" s="155">
        <v>1010</v>
      </c>
      <c r="E83" s="155">
        <v>0</v>
      </c>
      <c r="F83" s="155">
        <v>0</v>
      </c>
      <c r="G83" s="155">
        <v>0</v>
      </c>
      <c r="H83" s="155">
        <v>0</v>
      </c>
      <c r="I83" s="156">
        <v>1010</v>
      </c>
      <c r="J83" s="69" t="s">
        <v>904</v>
      </c>
    </row>
    <row r="84" spans="1:10" ht="24.75" customHeight="1">
      <c r="A84" s="69" t="s">
        <v>500</v>
      </c>
      <c r="B84" s="155">
        <v>355</v>
      </c>
      <c r="C84" s="155">
        <v>659</v>
      </c>
      <c r="D84" s="155">
        <v>1014</v>
      </c>
      <c r="E84" s="155">
        <v>0</v>
      </c>
      <c r="F84" s="155">
        <v>21</v>
      </c>
      <c r="G84" s="155">
        <v>0</v>
      </c>
      <c r="H84" s="155">
        <v>0</v>
      </c>
      <c r="I84" s="156">
        <v>1035</v>
      </c>
      <c r="J84" s="69" t="s">
        <v>905</v>
      </c>
    </row>
    <row r="85" spans="1:10" ht="24.75" customHeight="1">
      <c r="A85" s="69" t="s">
        <v>502</v>
      </c>
      <c r="B85" s="155">
        <v>348</v>
      </c>
      <c r="C85" s="155">
        <v>610</v>
      </c>
      <c r="D85" s="155">
        <v>958</v>
      </c>
      <c r="E85" s="155">
        <v>0</v>
      </c>
      <c r="F85" s="155">
        <v>0</v>
      </c>
      <c r="G85" s="155">
        <v>0</v>
      </c>
      <c r="H85" s="155">
        <v>0</v>
      </c>
      <c r="I85" s="156">
        <v>958</v>
      </c>
      <c r="J85" s="69" t="s">
        <v>906</v>
      </c>
    </row>
    <row r="86" spans="1:10" ht="24.75" customHeight="1">
      <c r="A86" s="69" t="s">
        <v>504</v>
      </c>
      <c r="B86" s="155">
        <v>333</v>
      </c>
      <c r="C86" s="155">
        <v>652</v>
      </c>
      <c r="D86" s="155">
        <v>985</v>
      </c>
      <c r="E86" s="155">
        <v>2</v>
      </c>
      <c r="F86" s="155">
        <v>0</v>
      </c>
      <c r="G86" s="155">
        <v>0</v>
      </c>
      <c r="H86" s="155">
        <v>0</v>
      </c>
      <c r="I86" s="156">
        <v>987</v>
      </c>
      <c r="J86" s="69" t="s">
        <v>907</v>
      </c>
    </row>
    <row r="87" spans="1:10" ht="24.75" customHeight="1">
      <c r="A87" s="69" t="s">
        <v>506</v>
      </c>
      <c r="B87" s="155">
        <v>445</v>
      </c>
      <c r="C87" s="155">
        <v>707</v>
      </c>
      <c r="D87" s="155">
        <v>1152</v>
      </c>
      <c r="E87" s="155">
        <v>0</v>
      </c>
      <c r="F87" s="155">
        <v>0</v>
      </c>
      <c r="G87" s="155">
        <v>0</v>
      </c>
      <c r="H87" s="155">
        <v>0</v>
      </c>
      <c r="I87" s="156">
        <v>1152</v>
      </c>
      <c r="J87" s="69" t="s">
        <v>908</v>
      </c>
    </row>
    <row r="88" spans="1:10" ht="24.75" customHeight="1">
      <c r="A88" s="69" t="s">
        <v>508</v>
      </c>
      <c r="B88" s="155">
        <v>373</v>
      </c>
      <c r="C88" s="155">
        <v>632</v>
      </c>
      <c r="D88" s="155">
        <v>1005</v>
      </c>
      <c r="E88" s="155">
        <v>0</v>
      </c>
      <c r="F88" s="155">
        <v>0</v>
      </c>
      <c r="G88" s="155">
        <v>0</v>
      </c>
      <c r="H88" s="155">
        <v>0</v>
      </c>
      <c r="I88" s="156">
        <v>1005</v>
      </c>
      <c r="J88" s="69" t="s">
        <v>909</v>
      </c>
    </row>
    <row r="89" spans="1:10" ht="24.75" customHeight="1">
      <c r="A89" s="69" t="s">
        <v>510</v>
      </c>
      <c r="B89" s="155">
        <v>432</v>
      </c>
      <c r="C89" s="155">
        <v>651</v>
      </c>
      <c r="D89" s="155">
        <v>1083</v>
      </c>
      <c r="E89" s="155">
        <v>0</v>
      </c>
      <c r="F89" s="155">
        <v>0</v>
      </c>
      <c r="G89" s="155">
        <v>0</v>
      </c>
      <c r="H89" s="155">
        <v>0</v>
      </c>
      <c r="I89" s="156">
        <v>1083</v>
      </c>
      <c r="J89" s="69" t="s">
        <v>910</v>
      </c>
    </row>
    <row r="90" spans="1:10" ht="24.75" customHeight="1">
      <c r="A90" s="69" t="s">
        <v>512</v>
      </c>
      <c r="B90" s="155">
        <v>352</v>
      </c>
      <c r="C90" s="155">
        <v>643</v>
      </c>
      <c r="D90" s="155">
        <v>995</v>
      </c>
      <c r="E90" s="155">
        <v>0</v>
      </c>
      <c r="F90" s="155">
        <v>0</v>
      </c>
      <c r="G90" s="155">
        <v>0</v>
      </c>
      <c r="H90" s="155">
        <v>0</v>
      </c>
      <c r="I90" s="156">
        <v>995</v>
      </c>
      <c r="J90" s="69" t="s">
        <v>911</v>
      </c>
    </row>
    <row r="91" spans="1:10" ht="24.75" customHeight="1">
      <c r="A91" s="69" t="s">
        <v>514</v>
      </c>
      <c r="B91" s="155">
        <v>429</v>
      </c>
      <c r="C91" s="155">
        <v>696</v>
      </c>
      <c r="D91" s="155">
        <v>1125</v>
      </c>
      <c r="E91" s="155">
        <v>0</v>
      </c>
      <c r="F91" s="155">
        <v>0</v>
      </c>
      <c r="G91" s="155">
        <v>0</v>
      </c>
      <c r="H91" s="155">
        <v>0</v>
      </c>
      <c r="I91" s="156">
        <v>1125</v>
      </c>
      <c r="J91" s="69" t="s">
        <v>912</v>
      </c>
    </row>
    <row r="92" spans="1:10" ht="24.75" customHeight="1">
      <c r="A92" s="69" t="s">
        <v>516</v>
      </c>
      <c r="B92" s="155">
        <v>373</v>
      </c>
      <c r="C92" s="155">
        <v>625</v>
      </c>
      <c r="D92" s="155">
        <v>998</v>
      </c>
      <c r="E92" s="155">
        <v>0</v>
      </c>
      <c r="F92" s="155">
        <v>0</v>
      </c>
      <c r="G92" s="155">
        <v>0</v>
      </c>
      <c r="H92" s="155">
        <v>0</v>
      </c>
      <c r="I92" s="156">
        <v>998</v>
      </c>
      <c r="J92" s="69" t="s">
        <v>913</v>
      </c>
    </row>
    <row r="93" spans="1:10" ht="24.75" customHeight="1">
      <c r="A93" s="69" t="s">
        <v>518</v>
      </c>
      <c r="B93" s="155">
        <v>361</v>
      </c>
      <c r="C93" s="155">
        <v>659</v>
      </c>
      <c r="D93" s="155">
        <v>1020</v>
      </c>
      <c r="E93" s="155">
        <v>8</v>
      </c>
      <c r="F93" s="155">
        <v>0</v>
      </c>
      <c r="G93" s="155">
        <v>0</v>
      </c>
      <c r="H93" s="155">
        <v>0</v>
      </c>
      <c r="I93" s="156">
        <v>1028</v>
      </c>
      <c r="J93" s="69" t="s">
        <v>914</v>
      </c>
    </row>
    <row r="94" spans="1:10" ht="24.75" customHeight="1">
      <c r="A94" s="69" t="s">
        <v>520</v>
      </c>
      <c r="B94" s="155">
        <v>416</v>
      </c>
      <c r="C94" s="155">
        <v>639</v>
      </c>
      <c r="D94" s="155">
        <v>1055</v>
      </c>
      <c r="E94" s="155">
        <v>1</v>
      </c>
      <c r="F94" s="155">
        <v>7</v>
      </c>
      <c r="G94" s="155">
        <v>0</v>
      </c>
      <c r="H94" s="155">
        <v>0</v>
      </c>
      <c r="I94" s="156">
        <v>1063</v>
      </c>
      <c r="J94" s="69" t="s">
        <v>915</v>
      </c>
    </row>
    <row r="95" spans="1:10" ht="24.75" customHeight="1">
      <c r="A95" s="69" t="s">
        <v>522</v>
      </c>
      <c r="B95" s="155">
        <v>413</v>
      </c>
      <c r="C95" s="155">
        <v>590</v>
      </c>
      <c r="D95" s="155">
        <v>1003</v>
      </c>
      <c r="E95" s="155">
        <v>0</v>
      </c>
      <c r="F95" s="155">
        <v>0</v>
      </c>
      <c r="G95" s="155">
        <v>0</v>
      </c>
      <c r="H95" s="155">
        <v>0</v>
      </c>
      <c r="I95" s="156">
        <v>1003</v>
      </c>
      <c r="J95" s="69" t="s">
        <v>916</v>
      </c>
    </row>
    <row r="96" spans="1:10" ht="24.75" customHeight="1">
      <c r="A96" s="69" t="s">
        <v>524</v>
      </c>
      <c r="B96" s="155">
        <v>357</v>
      </c>
      <c r="C96" s="155">
        <v>590</v>
      </c>
      <c r="D96" s="155">
        <v>947</v>
      </c>
      <c r="E96" s="155">
        <v>0</v>
      </c>
      <c r="F96" s="155">
        <v>0</v>
      </c>
      <c r="G96" s="155">
        <v>0</v>
      </c>
      <c r="H96" s="155">
        <v>0</v>
      </c>
      <c r="I96" s="156">
        <v>947</v>
      </c>
      <c r="J96" s="69" t="s">
        <v>917</v>
      </c>
    </row>
    <row r="97" spans="1:10" ht="24.75" customHeight="1">
      <c r="A97" s="69" t="s">
        <v>526</v>
      </c>
      <c r="B97" s="155">
        <v>316</v>
      </c>
      <c r="C97" s="155">
        <v>587</v>
      </c>
      <c r="D97" s="155">
        <v>903</v>
      </c>
      <c r="E97" s="155">
        <v>2</v>
      </c>
      <c r="F97" s="155">
        <v>0</v>
      </c>
      <c r="G97" s="155">
        <v>0</v>
      </c>
      <c r="H97" s="155">
        <v>0</v>
      </c>
      <c r="I97" s="156">
        <v>905</v>
      </c>
      <c r="J97" s="69" t="s">
        <v>918</v>
      </c>
    </row>
    <row r="98" spans="1:10" ht="24.75" customHeight="1">
      <c r="A98" s="69" t="s">
        <v>528</v>
      </c>
      <c r="B98" s="155">
        <v>352</v>
      </c>
      <c r="C98" s="155">
        <v>596</v>
      </c>
      <c r="D98" s="155">
        <v>948</v>
      </c>
      <c r="E98" s="155">
        <v>0</v>
      </c>
      <c r="F98" s="155">
        <v>0</v>
      </c>
      <c r="G98" s="155">
        <v>0</v>
      </c>
      <c r="H98" s="155">
        <v>0</v>
      </c>
      <c r="I98" s="156">
        <v>948</v>
      </c>
      <c r="J98" s="69" t="s">
        <v>919</v>
      </c>
    </row>
    <row r="99" spans="1:10" ht="24.75" customHeight="1">
      <c r="A99" s="69" t="s">
        <v>530</v>
      </c>
      <c r="B99" s="155">
        <v>311</v>
      </c>
      <c r="C99" s="155">
        <v>576</v>
      </c>
      <c r="D99" s="155">
        <v>887</v>
      </c>
      <c r="E99" s="155">
        <v>0</v>
      </c>
      <c r="F99" s="155">
        <v>0</v>
      </c>
      <c r="G99" s="155">
        <v>0</v>
      </c>
      <c r="H99" s="155">
        <v>0</v>
      </c>
      <c r="I99" s="156">
        <v>887</v>
      </c>
      <c r="J99" s="69" t="s">
        <v>920</v>
      </c>
    </row>
    <row r="100" spans="1:10" ht="24.75" customHeight="1">
      <c r="A100" s="69" t="s">
        <v>532</v>
      </c>
      <c r="B100" s="155">
        <v>338</v>
      </c>
      <c r="C100" s="155">
        <v>654</v>
      </c>
      <c r="D100" s="155">
        <v>992</v>
      </c>
      <c r="E100" s="155">
        <v>0</v>
      </c>
      <c r="F100" s="155">
        <v>0</v>
      </c>
      <c r="G100" s="155">
        <v>0</v>
      </c>
      <c r="H100" s="155">
        <v>0</v>
      </c>
      <c r="I100" s="156">
        <v>992</v>
      </c>
      <c r="J100" s="69" t="s">
        <v>921</v>
      </c>
    </row>
    <row r="101" spans="1:10" ht="24.75" customHeight="1">
      <c r="A101" s="69" t="s">
        <v>534</v>
      </c>
      <c r="B101" s="155">
        <v>324</v>
      </c>
      <c r="C101" s="155">
        <v>590</v>
      </c>
      <c r="D101" s="155">
        <v>914</v>
      </c>
      <c r="E101" s="155">
        <v>0</v>
      </c>
      <c r="F101" s="155">
        <v>0</v>
      </c>
      <c r="G101" s="155">
        <v>0</v>
      </c>
      <c r="H101" s="155">
        <v>0</v>
      </c>
      <c r="I101" s="156">
        <v>914</v>
      </c>
      <c r="J101" s="69" t="s">
        <v>922</v>
      </c>
    </row>
    <row r="102" spans="1:10" ht="24.75" customHeight="1">
      <c r="A102" s="69" t="s">
        <v>536</v>
      </c>
      <c r="B102" s="155">
        <v>362</v>
      </c>
      <c r="C102" s="155">
        <v>638</v>
      </c>
      <c r="D102" s="155">
        <v>1000</v>
      </c>
      <c r="E102" s="155">
        <v>0</v>
      </c>
      <c r="F102" s="155">
        <v>0</v>
      </c>
      <c r="G102" s="155">
        <v>0</v>
      </c>
      <c r="H102" s="155">
        <v>0</v>
      </c>
      <c r="I102" s="156">
        <v>1000</v>
      </c>
      <c r="J102" s="69" t="s">
        <v>923</v>
      </c>
    </row>
    <row r="103" spans="1:10" ht="24.75" customHeight="1">
      <c r="A103" s="69" t="s">
        <v>538</v>
      </c>
      <c r="B103" s="155">
        <v>349</v>
      </c>
      <c r="C103" s="155">
        <v>579</v>
      </c>
      <c r="D103" s="155">
        <v>928</v>
      </c>
      <c r="E103" s="155">
        <v>0</v>
      </c>
      <c r="F103" s="155">
        <v>0</v>
      </c>
      <c r="G103" s="155">
        <v>0</v>
      </c>
      <c r="H103" s="155">
        <v>0</v>
      </c>
      <c r="I103" s="156">
        <v>928</v>
      </c>
      <c r="J103" s="69" t="s">
        <v>924</v>
      </c>
    </row>
    <row r="104" spans="1:10" ht="24.75" customHeight="1">
      <c r="A104" s="69" t="s">
        <v>540</v>
      </c>
      <c r="B104" s="155">
        <v>320</v>
      </c>
      <c r="C104" s="155">
        <v>583</v>
      </c>
      <c r="D104" s="155">
        <v>903</v>
      </c>
      <c r="E104" s="155">
        <v>0</v>
      </c>
      <c r="F104" s="155">
        <v>0</v>
      </c>
      <c r="G104" s="155">
        <v>0</v>
      </c>
      <c r="H104" s="155">
        <v>0</v>
      </c>
      <c r="I104" s="156">
        <v>903</v>
      </c>
      <c r="J104" s="69" t="s">
        <v>925</v>
      </c>
    </row>
    <row r="105" spans="1:10" ht="24.75" customHeight="1">
      <c r="A105" s="69" t="s">
        <v>542</v>
      </c>
      <c r="B105" s="155">
        <v>307</v>
      </c>
      <c r="C105" s="155">
        <v>570</v>
      </c>
      <c r="D105" s="155">
        <v>877</v>
      </c>
      <c r="E105" s="155">
        <v>0</v>
      </c>
      <c r="F105" s="155">
        <v>0</v>
      </c>
      <c r="G105" s="155">
        <v>0</v>
      </c>
      <c r="H105" s="155">
        <v>0</v>
      </c>
      <c r="I105" s="156">
        <v>877</v>
      </c>
      <c r="J105" s="69" t="s">
        <v>926</v>
      </c>
    </row>
    <row r="106" spans="1:10" ht="24.75" customHeight="1">
      <c r="A106" s="69" t="s">
        <v>544</v>
      </c>
      <c r="B106" s="155">
        <v>340</v>
      </c>
      <c r="C106" s="155">
        <v>580</v>
      </c>
      <c r="D106" s="155">
        <v>920</v>
      </c>
      <c r="E106" s="155">
        <v>0</v>
      </c>
      <c r="F106" s="155">
        <v>0</v>
      </c>
      <c r="G106" s="155">
        <v>0</v>
      </c>
      <c r="H106" s="155">
        <v>0</v>
      </c>
      <c r="I106" s="156">
        <v>920</v>
      </c>
      <c r="J106" s="69" t="s">
        <v>927</v>
      </c>
    </row>
    <row r="107" spans="1:10" ht="24.75" customHeight="1">
      <c r="A107" s="69" t="s">
        <v>546</v>
      </c>
      <c r="B107" s="155">
        <v>307</v>
      </c>
      <c r="C107" s="155">
        <v>914</v>
      </c>
      <c r="D107" s="155">
        <v>1221</v>
      </c>
      <c r="E107" s="155">
        <v>0</v>
      </c>
      <c r="F107" s="155">
        <v>0</v>
      </c>
      <c r="G107" s="155">
        <v>0</v>
      </c>
      <c r="H107" s="155">
        <v>0</v>
      </c>
      <c r="I107" s="156">
        <v>1221</v>
      </c>
      <c r="J107" s="69" t="s">
        <v>928</v>
      </c>
    </row>
    <row r="108" spans="1:10" ht="24.75" customHeight="1">
      <c r="A108" s="69" t="s">
        <v>548</v>
      </c>
      <c r="B108" s="155">
        <v>450</v>
      </c>
      <c r="C108" s="155">
        <v>0</v>
      </c>
      <c r="D108" s="155">
        <v>450</v>
      </c>
      <c r="E108" s="155">
        <v>75</v>
      </c>
      <c r="F108" s="155">
        <v>0</v>
      </c>
      <c r="G108" s="155">
        <v>0</v>
      </c>
      <c r="H108" s="155">
        <v>0</v>
      </c>
      <c r="I108" s="156">
        <v>525</v>
      </c>
      <c r="J108" s="69" t="s">
        <v>929</v>
      </c>
    </row>
    <row r="109" spans="1:10" ht="12.75">
      <c r="A109" s="69" t="s">
        <v>232</v>
      </c>
      <c r="B109" s="155" t="s">
        <v>232</v>
      </c>
      <c r="C109" s="155" t="s">
        <v>232</v>
      </c>
      <c r="D109" s="155" t="s">
        <v>232</v>
      </c>
      <c r="E109" s="155" t="s">
        <v>232</v>
      </c>
      <c r="F109" s="155" t="s">
        <v>232</v>
      </c>
      <c r="G109" s="155" t="s">
        <v>232</v>
      </c>
      <c r="H109" s="155" t="s">
        <v>232</v>
      </c>
      <c r="I109" s="156" t="s">
        <v>232</v>
      </c>
      <c r="J109" s="69" t="s">
        <v>232</v>
      </c>
    </row>
    <row r="110" spans="1:10" ht="12.75">
      <c r="A110" s="72" t="s">
        <v>18</v>
      </c>
      <c r="B110" s="156">
        <v>129744</v>
      </c>
      <c r="C110" s="156">
        <v>149903</v>
      </c>
      <c r="D110" s="156">
        <v>279647</v>
      </c>
      <c r="E110" s="156">
        <v>5990</v>
      </c>
      <c r="F110" s="156">
        <v>3986</v>
      </c>
      <c r="G110" s="156">
        <v>661</v>
      </c>
      <c r="H110" s="156">
        <v>106</v>
      </c>
      <c r="I110" s="156">
        <v>290390</v>
      </c>
      <c r="J110" s="72" t="s">
        <v>716</v>
      </c>
    </row>
    <row r="112" spans="1:10" ht="12.75">
      <c r="A112" s="17" t="s">
        <v>74</v>
      </c>
      <c r="J112" s="17"/>
    </row>
    <row r="113" spans="1:10" ht="12.75">
      <c r="A113" s="2" t="s">
        <v>549</v>
      </c>
      <c r="J113" s="2"/>
    </row>
    <row r="114" spans="1:10" ht="12.75">
      <c r="A114" s="17" t="s">
        <v>825</v>
      </c>
      <c r="J114" s="17"/>
    </row>
    <row r="115" spans="1:10" ht="12.75">
      <c r="A115" s="2" t="s">
        <v>208</v>
      </c>
      <c r="J115" s="2"/>
    </row>
    <row r="116" ht="12.75" hidden="1"/>
    <row r="117" ht="12.75" hidden="1">
      <c r="A117" s="159" t="s">
        <v>718</v>
      </c>
    </row>
    <row r="118" ht="12.75" hidden="1">
      <c r="A118" s="2" t="s">
        <v>930</v>
      </c>
    </row>
    <row r="119" ht="12.75" hidden="1">
      <c r="A119" s="159" t="s">
        <v>827</v>
      </c>
    </row>
  </sheetData>
  <sheetProtection/>
  <mergeCells count="10">
    <mergeCell ref="J8:L8"/>
    <mergeCell ref="J9:L9"/>
    <mergeCell ref="A1:I1"/>
    <mergeCell ref="A2:I2"/>
    <mergeCell ref="A3:I3"/>
    <mergeCell ref="A6:C6"/>
    <mergeCell ref="A8:C8"/>
    <mergeCell ref="A9:C9"/>
    <mergeCell ref="A4:I4"/>
    <mergeCell ref="A7:C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35"/>
  <sheetViews>
    <sheetView zoomScalePageLayoutView="0" workbookViewId="0" topLeftCell="E8">
      <selection activeCell="G45" sqref="G45"/>
    </sheetView>
  </sheetViews>
  <sheetFormatPr defaultColWidth="9.00390625" defaultRowHeight="12.75"/>
  <cols>
    <col min="1" max="4" width="0" style="0" hidden="1" customWidth="1"/>
    <col min="5" max="5" width="40.75390625" style="0" customWidth="1"/>
    <col min="7" max="7" width="11.00390625" style="0" customWidth="1"/>
    <col min="8" max="8" width="10.25390625" style="0" customWidth="1"/>
    <col min="9" max="9" width="12.125" style="0" customWidth="1"/>
    <col min="10" max="10" width="10.25390625" style="0" customWidth="1"/>
    <col min="11" max="11" width="11.375" style="0" customWidth="1"/>
    <col min="12" max="12" width="11.00390625" style="0" customWidth="1"/>
    <col min="14" max="14" width="36.375" style="0" hidden="1" customWidth="1"/>
  </cols>
  <sheetData>
    <row r="1" spans="1:14" ht="12.75" hidden="1">
      <c r="A1" s="64" t="s">
        <v>678</v>
      </c>
      <c r="B1" s="64" t="s">
        <v>679</v>
      </c>
      <c r="D1" s="158" t="s">
        <v>231</v>
      </c>
      <c r="E1" s="158" t="s">
        <v>680</v>
      </c>
      <c r="F1" s="158" t="s">
        <v>681</v>
      </c>
      <c r="G1" s="158" t="s">
        <v>681</v>
      </c>
      <c r="H1" s="158" t="s">
        <v>682</v>
      </c>
      <c r="I1" s="158" t="s">
        <v>683</v>
      </c>
      <c r="J1" s="158" t="s">
        <v>684</v>
      </c>
      <c r="K1" s="158" t="s">
        <v>685</v>
      </c>
      <c r="L1" s="158" t="s">
        <v>686</v>
      </c>
      <c r="M1" s="158" t="s">
        <v>682</v>
      </c>
      <c r="N1" s="158" t="s">
        <v>680</v>
      </c>
    </row>
    <row r="2" spans="1:14" ht="12.75" hidden="1">
      <c r="A2" s="64" t="s">
        <v>687</v>
      </c>
      <c r="B2" s="64" t="s">
        <v>688</v>
      </c>
      <c r="D2" s="158" t="s">
        <v>689</v>
      </c>
      <c r="E2" s="158" t="s">
        <v>679</v>
      </c>
      <c r="F2" s="158" t="s">
        <v>679</v>
      </c>
      <c r="G2" s="158" t="s">
        <v>679</v>
      </c>
      <c r="H2" s="158" t="s">
        <v>232</v>
      </c>
      <c r="I2" s="158" t="s">
        <v>679</v>
      </c>
      <c r="J2" s="158" t="s">
        <v>679</v>
      </c>
      <c r="K2" s="158" t="s">
        <v>679</v>
      </c>
      <c r="L2" s="158" t="s">
        <v>679</v>
      </c>
      <c r="M2" s="158" t="s">
        <v>232</v>
      </c>
      <c r="N2" s="158" t="s">
        <v>679</v>
      </c>
    </row>
    <row r="3" spans="1:14" ht="22.5" hidden="1">
      <c r="A3" s="64" t="s">
        <v>690</v>
      </c>
      <c r="B3" s="64" t="s">
        <v>691</v>
      </c>
      <c r="D3" s="158" t="s">
        <v>692</v>
      </c>
      <c r="E3" s="158" t="s">
        <v>232</v>
      </c>
      <c r="F3" s="158" t="s">
        <v>688</v>
      </c>
      <c r="G3" s="158" t="s">
        <v>688</v>
      </c>
      <c r="H3" s="158" t="s">
        <v>232</v>
      </c>
      <c r="I3" s="158" t="s">
        <v>688</v>
      </c>
      <c r="J3" s="158" t="s">
        <v>688</v>
      </c>
      <c r="K3" s="158" t="s">
        <v>688</v>
      </c>
      <c r="L3" s="158" t="s">
        <v>688</v>
      </c>
      <c r="M3" s="158" t="s">
        <v>232</v>
      </c>
      <c r="N3" s="158" t="s">
        <v>232</v>
      </c>
    </row>
    <row r="4" spans="4:14" ht="12.75" hidden="1">
      <c r="D4" s="158" t="s">
        <v>693</v>
      </c>
      <c r="E4" s="158" t="s">
        <v>232</v>
      </c>
      <c r="F4" s="158" t="s">
        <v>694</v>
      </c>
      <c r="G4" s="158" t="s">
        <v>694</v>
      </c>
      <c r="H4" s="158" t="s">
        <v>694</v>
      </c>
      <c r="I4" s="158" t="s">
        <v>694</v>
      </c>
      <c r="J4" s="158" t="s">
        <v>694</v>
      </c>
      <c r="K4" s="158" t="s">
        <v>694</v>
      </c>
      <c r="L4" s="158" t="s">
        <v>694</v>
      </c>
      <c r="M4" s="158" t="s">
        <v>232</v>
      </c>
      <c r="N4" s="158" t="s">
        <v>232</v>
      </c>
    </row>
    <row r="5" spans="4:14" ht="12.75" hidden="1">
      <c r="D5" s="158" t="s">
        <v>695</v>
      </c>
      <c r="E5" s="158" t="s">
        <v>232</v>
      </c>
      <c r="F5" s="158">
        <v>1</v>
      </c>
      <c r="G5" s="158">
        <v>3</v>
      </c>
      <c r="H5" s="158" t="s">
        <v>232</v>
      </c>
      <c r="I5" s="158" t="s">
        <v>232</v>
      </c>
      <c r="J5" s="158" t="s">
        <v>232</v>
      </c>
      <c r="K5" s="158" t="s">
        <v>232</v>
      </c>
      <c r="L5" s="158" t="s">
        <v>232</v>
      </c>
      <c r="M5" s="158" t="s">
        <v>232</v>
      </c>
      <c r="N5" s="158" t="s">
        <v>232</v>
      </c>
    </row>
    <row r="6" spans="4:14" ht="12.75" hidden="1">
      <c r="D6" s="157" t="s">
        <v>232</v>
      </c>
      <c r="E6" s="157" t="s">
        <v>232</v>
      </c>
      <c r="F6" s="157" t="s">
        <v>232</v>
      </c>
      <c r="G6" s="157" t="s">
        <v>232</v>
      </c>
      <c r="H6" s="157" t="s">
        <v>232</v>
      </c>
      <c r="I6" s="157" t="s">
        <v>232</v>
      </c>
      <c r="J6" s="157" t="s">
        <v>232</v>
      </c>
      <c r="K6" s="157" t="s">
        <v>232</v>
      </c>
      <c r="L6" s="157" t="s">
        <v>232</v>
      </c>
      <c r="M6" s="157" t="s">
        <v>232</v>
      </c>
      <c r="N6" s="157" t="s">
        <v>232</v>
      </c>
    </row>
    <row r="7" spans="4:14" ht="12.75" hidden="1">
      <c r="D7" s="157" t="s">
        <v>232</v>
      </c>
      <c r="E7" s="157" t="s">
        <v>232</v>
      </c>
      <c r="F7" s="157" t="s">
        <v>232</v>
      </c>
      <c r="G7" s="157" t="s">
        <v>232</v>
      </c>
      <c r="H7" s="157" t="s">
        <v>232</v>
      </c>
      <c r="I7" s="157" t="s">
        <v>232</v>
      </c>
      <c r="J7" s="157" t="s">
        <v>232</v>
      </c>
      <c r="K7" s="157" t="s">
        <v>232</v>
      </c>
      <c r="L7" s="157" t="s">
        <v>232</v>
      </c>
      <c r="M7" s="157" t="s">
        <v>232</v>
      </c>
      <c r="N7" s="157" t="s">
        <v>232</v>
      </c>
    </row>
    <row r="8" spans="5:13" ht="12.75">
      <c r="E8" s="174" t="s">
        <v>696</v>
      </c>
      <c r="F8" s="174" t="s">
        <v>232</v>
      </c>
      <c r="G8" s="174" t="s">
        <v>232</v>
      </c>
      <c r="H8" s="174" t="s">
        <v>232</v>
      </c>
      <c r="I8" s="174" t="s">
        <v>232</v>
      </c>
      <c r="J8" s="174" t="s">
        <v>232</v>
      </c>
      <c r="K8" s="174" t="s">
        <v>232</v>
      </c>
      <c r="L8" s="174" t="s">
        <v>232</v>
      </c>
      <c r="M8" s="174" t="s">
        <v>232</v>
      </c>
    </row>
    <row r="9" spans="5:13" ht="12.75">
      <c r="E9" s="174" t="s">
        <v>0</v>
      </c>
      <c r="F9" s="174" t="s">
        <v>232</v>
      </c>
      <c r="G9" s="174" t="s">
        <v>232</v>
      </c>
      <c r="H9" s="174" t="s">
        <v>232</v>
      </c>
      <c r="I9" s="174" t="s">
        <v>232</v>
      </c>
      <c r="J9" s="174" t="s">
        <v>232</v>
      </c>
      <c r="K9" s="174" t="s">
        <v>232</v>
      </c>
      <c r="L9" s="174" t="s">
        <v>232</v>
      </c>
      <c r="M9" s="174" t="s">
        <v>232</v>
      </c>
    </row>
    <row r="10" spans="5:13" ht="12.75">
      <c r="E10" s="174" t="s">
        <v>697</v>
      </c>
      <c r="F10" s="174" t="s">
        <v>232</v>
      </c>
      <c r="G10" s="174" t="s">
        <v>232</v>
      </c>
      <c r="H10" s="174" t="s">
        <v>232</v>
      </c>
      <c r="I10" s="174" t="s">
        <v>232</v>
      </c>
      <c r="J10" s="174" t="s">
        <v>232</v>
      </c>
      <c r="K10" s="174" t="s">
        <v>232</v>
      </c>
      <c r="L10" s="174" t="s">
        <v>232</v>
      </c>
      <c r="M10" s="174" t="s">
        <v>232</v>
      </c>
    </row>
    <row r="11" spans="5:13" ht="12.75" hidden="1">
      <c r="E11" s="174" t="s">
        <v>698</v>
      </c>
      <c r="F11" s="174"/>
      <c r="G11" s="174"/>
      <c r="H11" s="174"/>
      <c r="I11" s="174"/>
      <c r="J11" s="174"/>
      <c r="K11" s="174"/>
      <c r="L11" s="174"/>
      <c r="M11" s="174"/>
    </row>
    <row r="13" spans="5:8" ht="13.5" customHeight="1">
      <c r="E13" s="175" t="s">
        <v>629</v>
      </c>
      <c r="F13" s="175" t="s">
        <v>232</v>
      </c>
      <c r="G13" s="67" t="s">
        <v>232</v>
      </c>
      <c r="H13" s="67" t="s">
        <v>232</v>
      </c>
    </row>
    <row r="14" spans="5:15" ht="24.75" customHeight="1" hidden="1">
      <c r="E14" s="175" t="s">
        <v>699</v>
      </c>
      <c r="F14" s="175"/>
      <c r="G14" s="67"/>
      <c r="H14" s="67"/>
      <c r="N14" s="175" t="s">
        <v>699</v>
      </c>
      <c r="O14" s="175"/>
    </row>
    <row r="16" spans="1:14" ht="31.5">
      <c r="A16" s="64" t="s">
        <v>231</v>
      </c>
      <c r="B16" s="64" t="s">
        <v>233</v>
      </c>
      <c r="C16" s="64" t="s">
        <v>234</v>
      </c>
      <c r="E16" s="68" t="s">
        <v>235</v>
      </c>
      <c r="F16" s="68" t="s">
        <v>236</v>
      </c>
      <c r="G16" s="68" t="s">
        <v>355</v>
      </c>
      <c r="H16" s="68" t="s">
        <v>356</v>
      </c>
      <c r="I16" s="68" t="s">
        <v>240</v>
      </c>
      <c r="J16" s="68" t="s">
        <v>241</v>
      </c>
      <c r="K16" s="68" t="s">
        <v>242</v>
      </c>
      <c r="L16" s="68" t="s">
        <v>243</v>
      </c>
      <c r="M16" s="68" t="s">
        <v>207</v>
      </c>
      <c r="N16" s="68" t="s">
        <v>235</v>
      </c>
    </row>
    <row r="17" spans="5:14" ht="42" hidden="1">
      <c r="E17" s="68" t="s">
        <v>700</v>
      </c>
      <c r="F17" s="68" t="s">
        <v>701</v>
      </c>
      <c r="G17" s="68" t="s">
        <v>702</v>
      </c>
      <c r="H17" s="68" t="s">
        <v>703</v>
      </c>
      <c r="I17" s="68" t="s">
        <v>704</v>
      </c>
      <c r="J17" s="68" t="s">
        <v>705</v>
      </c>
      <c r="K17" s="68" t="s">
        <v>706</v>
      </c>
      <c r="L17" s="68" t="s">
        <v>707</v>
      </c>
      <c r="M17" s="68" t="s">
        <v>708</v>
      </c>
      <c r="N17" s="68" t="s">
        <v>709</v>
      </c>
    </row>
    <row r="18" spans="2:14" ht="30" customHeight="1">
      <c r="B18" s="64" t="s">
        <v>630</v>
      </c>
      <c r="C18" s="64" t="s">
        <v>630</v>
      </c>
      <c r="E18" s="69" t="s">
        <v>631</v>
      </c>
      <c r="F18" s="155">
        <v>156</v>
      </c>
      <c r="G18" s="155">
        <v>0</v>
      </c>
      <c r="H18" s="155">
        <v>156</v>
      </c>
      <c r="I18" s="155">
        <v>10</v>
      </c>
      <c r="J18" s="155">
        <v>280</v>
      </c>
      <c r="K18" s="155">
        <v>27</v>
      </c>
      <c r="L18" s="155">
        <v>0</v>
      </c>
      <c r="M18" s="156">
        <v>473</v>
      </c>
      <c r="N18" s="69" t="s">
        <v>710</v>
      </c>
    </row>
    <row r="19" spans="2:14" ht="30" customHeight="1">
      <c r="B19" s="64" t="s">
        <v>632</v>
      </c>
      <c r="C19" s="64" t="s">
        <v>632</v>
      </c>
      <c r="E19" s="69" t="s">
        <v>633</v>
      </c>
      <c r="F19" s="155">
        <v>4458</v>
      </c>
      <c r="G19" s="155">
        <v>0</v>
      </c>
      <c r="H19" s="155">
        <v>4458</v>
      </c>
      <c r="I19" s="155">
        <v>37</v>
      </c>
      <c r="J19" s="155">
        <v>525</v>
      </c>
      <c r="K19" s="155">
        <v>82</v>
      </c>
      <c r="L19" s="155">
        <v>0</v>
      </c>
      <c r="M19" s="156">
        <v>5102</v>
      </c>
      <c r="N19" s="69" t="s">
        <v>711</v>
      </c>
    </row>
    <row r="20" spans="2:14" ht="30" customHeight="1">
      <c r="B20" s="64" t="s">
        <v>634</v>
      </c>
      <c r="C20" s="64" t="s">
        <v>634</v>
      </c>
      <c r="E20" s="69" t="s">
        <v>635</v>
      </c>
      <c r="F20" s="155">
        <v>967</v>
      </c>
      <c r="G20" s="155">
        <v>0</v>
      </c>
      <c r="H20" s="155">
        <v>967</v>
      </c>
      <c r="I20" s="155">
        <v>0</v>
      </c>
      <c r="J20" s="155">
        <v>0</v>
      </c>
      <c r="K20" s="155">
        <v>0</v>
      </c>
      <c r="L20" s="155">
        <v>0</v>
      </c>
      <c r="M20" s="156">
        <v>967</v>
      </c>
      <c r="N20" s="69" t="s">
        <v>712</v>
      </c>
    </row>
    <row r="21" spans="2:14" ht="30" customHeight="1">
      <c r="B21" s="64" t="s">
        <v>636</v>
      </c>
      <c r="C21" s="64" t="s">
        <v>636</v>
      </c>
      <c r="E21" s="69" t="s">
        <v>637</v>
      </c>
      <c r="F21" s="155">
        <v>32</v>
      </c>
      <c r="G21" s="155">
        <v>0</v>
      </c>
      <c r="H21" s="155">
        <v>32</v>
      </c>
      <c r="I21" s="155">
        <v>0</v>
      </c>
      <c r="J21" s="155">
        <v>0</v>
      </c>
      <c r="K21" s="155">
        <v>0</v>
      </c>
      <c r="L21" s="155">
        <v>0</v>
      </c>
      <c r="M21" s="156">
        <v>32</v>
      </c>
      <c r="N21" s="69" t="s">
        <v>713</v>
      </c>
    </row>
    <row r="22" spans="2:14" ht="36" customHeight="1">
      <c r="B22" s="64" t="s">
        <v>638</v>
      </c>
      <c r="C22" s="64" t="s">
        <v>638</v>
      </c>
      <c r="E22" s="69" t="s">
        <v>639</v>
      </c>
      <c r="F22" s="155">
        <v>1392</v>
      </c>
      <c r="G22" s="155">
        <v>0</v>
      </c>
      <c r="H22" s="155">
        <v>1392</v>
      </c>
      <c r="I22" s="155">
        <v>8</v>
      </c>
      <c r="J22" s="155">
        <v>1156</v>
      </c>
      <c r="K22" s="155">
        <v>0</v>
      </c>
      <c r="L22" s="155">
        <v>0</v>
      </c>
      <c r="M22" s="156">
        <v>2556</v>
      </c>
      <c r="N22" s="64" t="s">
        <v>714</v>
      </c>
    </row>
    <row r="23" spans="2:14" ht="30" customHeight="1">
      <c r="B23" s="64" t="s">
        <v>640</v>
      </c>
      <c r="C23" s="64" t="s">
        <v>640</v>
      </c>
      <c r="E23" s="69" t="s">
        <v>641</v>
      </c>
      <c r="F23" s="155">
        <v>402</v>
      </c>
      <c r="G23" s="155">
        <v>0</v>
      </c>
      <c r="H23" s="155">
        <v>402</v>
      </c>
      <c r="I23" s="155">
        <v>609</v>
      </c>
      <c r="J23" s="155">
        <v>0</v>
      </c>
      <c r="K23" s="155">
        <v>0</v>
      </c>
      <c r="L23" s="155">
        <v>0</v>
      </c>
      <c r="M23" s="156">
        <v>1011</v>
      </c>
      <c r="N23" s="69" t="s">
        <v>715</v>
      </c>
    </row>
    <row r="24" spans="5:14" ht="30" customHeight="1">
      <c r="E24" s="69" t="s">
        <v>232</v>
      </c>
      <c r="F24" s="155" t="s">
        <v>232</v>
      </c>
      <c r="G24" s="155" t="s">
        <v>232</v>
      </c>
      <c r="H24" s="155" t="s">
        <v>232</v>
      </c>
      <c r="I24" s="155" t="s">
        <v>232</v>
      </c>
      <c r="J24" s="155" t="s">
        <v>232</v>
      </c>
      <c r="K24" s="155" t="s">
        <v>232</v>
      </c>
      <c r="L24" s="155" t="s">
        <v>232</v>
      </c>
      <c r="M24" s="156" t="s">
        <v>232</v>
      </c>
      <c r="N24" s="69" t="s">
        <v>232</v>
      </c>
    </row>
    <row r="25" spans="5:14" ht="30" customHeight="1">
      <c r="E25" s="72" t="s">
        <v>18</v>
      </c>
      <c r="F25" s="156">
        <v>7407</v>
      </c>
      <c r="G25" s="156">
        <v>0</v>
      </c>
      <c r="H25" s="156">
        <v>7407</v>
      </c>
      <c r="I25" s="156">
        <v>664</v>
      </c>
      <c r="J25" s="156">
        <v>1961</v>
      </c>
      <c r="K25" s="156">
        <v>109</v>
      </c>
      <c r="L25" s="156">
        <v>0</v>
      </c>
      <c r="M25" s="156">
        <v>10141</v>
      </c>
      <c r="N25" s="72" t="s">
        <v>716</v>
      </c>
    </row>
    <row r="27" spans="5:14" ht="12.75">
      <c r="E27" s="17" t="s">
        <v>74</v>
      </c>
      <c r="N27" s="17"/>
    </row>
    <row r="28" spans="5:14" ht="12.75">
      <c r="E28" s="17" t="s">
        <v>717</v>
      </c>
      <c r="N28" s="17"/>
    </row>
    <row r="29" spans="5:14" ht="12.75">
      <c r="E29" s="2" t="s">
        <v>201</v>
      </c>
      <c r="N29" s="2"/>
    </row>
    <row r="30" ht="12.75" hidden="1"/>
    <row r="31" ht="12.75" hidden="1">
      <c r="E31" s="159" t="s">
        <v>718</v>
      </c>
    </row>
    <row r="32" ht="12.75" hidden="1">
      <c r="E32" s="159" t="s">
        <v>719</v>
      </c>
    </row>
    <row r="33" ht="12.75" hidden="1">
      <c r="E33" s="160" t="s">
        <v>720</v>
      </c>
    </row>
    <row r="34" ht="12.75">
      <c r="E34" s="28"/>
    </row>
    <row r="35" ht="12.75">
      <c r="E35" s="28"/>
    </row>
  </sheetData>
  <sheetProtection/>
  <mergeCells count="7">
    <mergeCell ref="N14:O14"/>
    <mergeCell ref="E14:F14"/>
    <mergeCell ref="E11:M11"/>
    <mergeCell ref="E8:M8"/>
    <mergeCell ref="E9:M9"/>
    <mergeCell ref="E10:M10"/>
    <mergeCell ref="E13:F1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28"/>
  <sheetViews>
    <sheetView zoomScalePageLayoutView="0" workbookViewId="0" topLeftCell="A11">
      <selection activeCell="G31" sqref="G31"/>
    </sheetView>
  </sheetViews>
  <sheetFormatPr defaultColWidth="9.00390625" defaultRowHeight="12.75"/>
  <cols>
    <col min="1" max="1" width="40.75390625" style="0" customWidth="1"/>
    <col min="3" max="3" width="9.75390625" style="0" customWidth="1"/>
    <col min="4" max="4" width="10.875" style="0" customWidth="1"/>
    <col min="5" max="5" width="13.00390625" style="0" customWidth="1"/>
    <col min="6" max="6" width="10.875" style="0" customWidth="1"/>
    <col min="7" max="7" width="12.125" style="0" customWidth="1"/>
    <col min="8" max="8" width="10.875" style="0" customWidth="1"/>
    <col min="9" max="9" width="9.875" style="0" customWidth="1"/>
    <col min="10" max="10" width="31.00390625" style="0" hidden="1" customWidth="1"/>
  </cols>
  <sheetData>
    <row r="1" spans="1:9" ht="12.75">
      <c r="A1" s="174" t="s">
        <v>696</v>
      </c>
      <c r="B1" s="174" t="s">
        <v>232</v>
      </c>
      <c r="C1" s="174" t="s">
        <v>232</v>
      </c>
      <c r="D1" s="174" t="s">
        <v>232</v>
      </c>
      <c r="E1" s="174" t="s">
        <v>232</v>
      </c>
      <c r="F1" s="174" t="s">
        <v>232</v>
      </c>
      <c r="G1" s="174" t="s">
        <v>232</v>
      </c>
      <c r="H1" s="174" t="s">
        <v>232</v>
      </c>
      <c r="I1" s="174" t="s">
        <v>232</v>
      </c>
    </row>
    <row r="2" spans="1:9" ht="12.75">
      <c r="A2" s="174" t="s">
        <v>0</v>
      </c>
      <c r="B2" s="174" t="s">
        <v>232</v>
      </c>
      <c r="C2" s="174" t="s">
        <v>232</v>
      </c>
      <c r="D2" s="174" t="s">
        <v>232</v>
      </c>
      <c r="E2" s="174" t="s">
        <v>232</v>
      </c>
      <c r="F2" s="174" t="s">
        <v>232</v>
      </c>
      <c r="G2" s="174" t="s">
        <v>232</v>
      </c>
      <c r="H2" s="174" t="s">
        <v>232</v>
      </c>
      <c r="I2" s="174" t="s">
        <v>232</v>
      </c>
    </row>
    <row r="3" spans="1:9" ht="12.75">
      <c r="A3" s="174" t="s">
        <v>697</v>
      </c>
      <c r="B3" s="174" t="s">
        <v>232</v>
      </c>
      <c r="C3" s="174" t="s">
        <v>232</v>
      </c>
      <c r="D3" s="174" t="s">
        <v>232</v>
      </c>
      <c r="E3" s="174" t="s">
        <v>232</v>
      </c>
      <c r="F3" s="174" t="s">
        <v>232</v>
      </c>
      <c r="G3" s="174" t="s">
        <v>232</v>
      </c>
      <c r="H3" s="174" t="s">
        <v>232</v>
      </c>
      <c r="I3" s="174" t="s">
        <v>232</v>
      </c>
    </row>
    <row r="4" spans="1:9" ht="12.75" hidden="1">
      <c r="A4" s="174" t="s">
        <v>698</v>
      </c>
      <c r="B4" s="174"/>
      <c r="C4" s="174"/>
      <c r="D4" s="174"/>
      <c r="E4" s="174"/>
      <c r="F4" s="174"/>
      <c r="G4" s="174"/>
      <c r="H4" s="174"/>
      <c r="I4" s="174"/>
    </row>
    <row r="6" spans="1:4" ht="24.75" customHeight="1">
      <c r="A6" s="66" t="s">
        <v>612</v>
      </c>
      <c r="B6" s="67" t="s">
        <v>232</v>
      </c>
      <c r="C6" s="67" t="s">
        <v>232</v>
      </c>
      <c r="D6" s="67" t="s">
        <v>232</v>
      </c>
    </row>
    <row r="7" spans="1:10" ht="24.75" customHeight="1" hidden="1">
      <c r="A7" s="66" t="s">
        <v>931</v>
      </c>
      <c r="B7" s="67"/>
      <c r="C7" s="67"/>
      <c r="D7" s="67"/>
      <c r="J7" s="66" t="s">
        <v>931</v>
      </c>
    </row>
    <row r="9" spans="1:10" ht="31.5">
      <c r="A9" s="68" t="s">
        <v>235</v>
      </c>
      <c r="B9" s="68" t="s">
        <v>236</v>
      </c>
      <c r="C9" s="68" t="s">
        <v>355</v>
      </c>
      <c r="D9" s="68" t="s">
        <v>356</v>
      </c>
      <c r="E9" s="68" t="s">
        <v>240</v>
      </c>
      <c r="F9" s="68" t="s">
        <v>241</v>
      </c>
      <c r="G9" s="68" t="s">
        <v>242</v>
      </c>
      <c r="H9" s="68" t="s">
        <v>243</v>
      </c>
      <c r="I9" s="68" t="s">
        <v>207</v>
      </c>
      <c r="J9" s="68" t="s">
        <v>709</v>
      </c>
    </row>
    <row r="10" spans="1:10" ht="31.5" hidden="1">
      <c r="A10" s="68"/>
      <c r="B10" s="68" t="s">
        <v>701</v>
      </c>
      <c r="C10" s="68" t="s">
        <v>702</v>
      </c>
      <c r="D10" s="68" t="s">
        <v>703</v>
      </c>
      <c r="E10" s="68" t="s">
        <v>704</v>
      </c>
      <c r="F10" s="68" t="s">
        <v>705</v>
      </c>
      <c r="G10" s="68" t="s">
        <v>706</v>
      </c>
      <c r="H10" s="68" t="s">
        <v>707</v>
      </c>
      <c r="I10" s="68" t="s">
        <v>708</v>
      </c>
      <c r="J10" s="167"/>
    </row>
    <row r="11" spans="1:10" ht="36" customHeight="1">
      <c r="A11" s="69" t="s">
        <v>614</v>
      </c>
      <c r="B11" s="155">
        <v>670</v>
      </c>
      <c r="C11" s="155">
        <v>0</v>
      </c>
      <c r="D11" s="155">
        <v>670</v>
      </c>
      <c r="E11" s="155">
        <v>670</v>
      </c>
      <c r="F11" s="155">
        <v>0</v>
      </c>
      <c r="G11" s="155">
        <v>0</v>
      </c>
      <c r="H11" s="155">
        <v>0</v>
      </c>
      <c r="I11" s="156">
        <v>1340</v>
      </c>
      <c r="J11" s="168" t="s">
        <v>932</v>
      </c>
    </row>
    <row r="12" spans="1:10" ht="36" customHeight="1">
      <c r="A12" s="69" t="s">
        <v>616</v>
      </c>
      <c r="B12" s="155">
        <v>840</v>
      </c>
      <c r="C12" s="155">
        <v>0</v>
      </c>
      <c r="D12" s="155">
        <v>840</v>
      </c>
      <c r="E12" s="155">
        <v>840</v>
      </c>
      <c r="F12" s="155">
        <v>0</v>
      </c>
      <c r="G12" s="155">
        <v>0</v>
      </c>
      <c r="H12" s="155">
        <v>0</v>
      </c>
      <c r="I12" s="156">
        <v>1680</v>
      </c>
      <c r="J12" s="168" t="s">
        <v>933</v>
      </c>
    </row>
    <row r="13" spans="1:10" ht="36" customHeight="1">
      <c r="A13" s="69" t="s">
        <v>618</v>
      </c>
      <c r="B13" s="155">
        <v>879</v>
      </c>
      <c r="C13" s="155">
        <v>0</v>
      </c>
      <c r="D13" s="155">
        <v>879</v>
      </c>
      <c r="E13" s="155">
        <v>6</v>
      </c>
      <c r="F13" s="155">
        <v>0</v>
      </c>
      <c r="G13" s="155">
        <v>0</v>
      </c>
      <c r="H13" s="155">
        <v>0</v>
      </c>
      <c r="I13" s="156">
        <v>885</v>
      </c>
      <c r="J13" s="168" t="s">
        <v>934</v>
      </c>
    </row>
    <row r="14" spans="1:10" ht="36" customHeight="1">
      <c r="A14" s="69" t="s">
        <v>620</v>
      </c>
      <c r="B14" s="155">
        <v>851</v>
      </c>
      <c r="C14" s="155">
        <v>0</v>
      </c>
      <c r="D14" s="155">
        <v>851</v>
      </c>
      <c r="E14" s="155">
        <v>690</v>
      </c>
      <c r="F14" s="155">
        <v>0</v>
      </c>
      <c r="G14" s="155">
        <v>0</v>
      </c>
      <c r="H14" s="155">
        <v>0</v>
      </c>
      <c r="I14" s="156">
        <v>1541</v>
      </c>
      <c r="J14" s="168" t="s">
        <v>935</v>
      </c>
    </row>
    <row r="15" spans="1:10" ht="36" customHeight="1">
      <c r="A15" s="69" t="s">
        <v>622</v>
      </c>
      <c r="B15" s="155">
        <v>750</v>
      </c>
      <c r="C15" s="155">
        <v>0</v>
      </c>
      <c r="D15" s="155">
        <v>750</v>
      </c>
      <c r="E15" s="155">
        <v>750</v>
      </c>
      <c r="F15" s="155">
        <v>0</v>
      </c>
      <c r="G15" s="155">
        <v>0</v>
      </c>
      <c r="H15" s="155">
        <v>0</v>
      </c>
      <c r="I15" s="156">
        <v>1500</v>
      </c>
      <c r="J15" s="168" t="s">
        <v>936</v>
      </c>
    </row>
    <row r="16" spans="1:10" ht="36" customHeight="1">
      <c r="A16" s="69" t="s">
        <v>624</v>
      </c>
      <c r="B16" s="155">
        <v>0</v>
      </c>
      <c r="C16" s="155">
        <v>0</v>
      </c>
      <c r="D16" s="155">
        <v>0</v>
      </c>
      <c r="E16" s="155">
        <v>376</v>
      </c>
      <c r="F16" s="155">
        <v>0</v>
      </c>
      <c r="G16" s="155">
        <v>0</v>
      </c>
      <c r="H16" s="155">
        <v>0</v>
      </c>
      <c r="I16" s="156">
        <v>376</v>
      </c>
      <c r="J16" s="168" t="s">
        <v>937</v>
      </c>
    </row>
    <row r="17" spans="1:10" ht="36" customHeight="1">
      <c r="A17" s="69" t="s">
        <v>626</v>
      </c>
      <c r="B17" s="155">
        <v>512</v>
      </c>
      <c r="C17" s="155">
        <v>0</v>
      </c>
      <c r="D17" s="155">
        <v>512</v>
      </c>
      <c r="E17" s="155">
        <v>520</v>
      </c>
      <c r="F17" s="155">
        <v>0</v>
      </c>
      <c r="G17" s="155">
        <v>0</v>
      </c>
      <c r="H17" s="155">
        <v>0</v>
      </c>
      <c r="I17" s="156">
        <v>1032</v>
      </c>
      <c r="J17" s="168" t="s">
        <v>938</v>
      </c>
    </row>
    <row r="18" spans="1:10" ht="36" customHeight="1">
      <c r="A18" s="69" t="s">
        <v>939</v>
      </c>
      <c r="B18" s="155">
        <v>322</v>
      </c>
      <c r="C18" s="155">
        <v>0</v>
      </c>
      <c r="D18" s="155">
        <v>322</v>
      </c>
      <c r="E18" s="155">
        <v>322</v>
      </c>
      <c r="F18" s="155">
        <v>0</v>
      </c>
      <c r="G18" s="155">
        <v>0</v>
      </c>
      <c r="H18" s="155">
        <v>0</v>
      </c>
      <c r="I18" s="156">
        <v>644</v>
      </c>
      <c r="J18" s="168" t="s">
        <v>940</v>
      </c>
    </row>
    <row r="19" spans="1:10" ht="12.75">
      <c r="A19" s="69" t="s">
        <v>232</v>
      </c>
      <c r="B19" s="155" t="s">
        <v>232</v>
      </c>
      <c r="C19" s="155" t="s">
        <v>232</v>
      </c>
      <c r="D19" s="155" t="s">
        <v>232</v>
      </c>
      <c r="E19" s="155" t="s">
        <v>232</v>
      </c>
      <c r="F19" s="155" t="s">
        <v>232</v>
      </c>
      <c r="G19" s="155" t="s">
        <v>232</v>
      </c>
      <c r="H19" s="155" t="s">
        <v>232</v>
      </c>
      <c r="I19" s="156" t="s">
        <v>232</v>
      </c>
      <c r="J19" s="167"/>
    </row>
    <row r="20" spans="1:10" ht="12.75">
      <c r="A20" s="72" t="s">
        <v>18</v>
      </c>
      <c r="B20" s="156">
        <v>4824</v>
      </c>
      <c r="C20" s="156">
        <v>0</v>
      </c>
      <c r="D20" s="156">
        <v>4824</v>
      </c>
      <c r="E20" s="156">
        <v>4174</v>
      </c>
      <c r="F20" s="156">
        <v>0</v>
      </c>
      <c r="G20" s="156">
        <v>0</v>
      </c>
      <c r="H20" s="156">
        <v>0</v>
      </c>
      <c r="I20" s="156">
        <v>8998</v>
      </c>
      <c r="J20" s="165" t="s">
        <v>716</v>
      </c>
    </row>
    <row r="22" spans="1:10" ht="12.75">
      <c r="A22" s="17" t="s">
        <v>74</v>
      </c>
      <c r="J22" s="17"/>
    </row>
    <row r="23" spans="1:10" ht="12.75">
      <c r="A23" s="17" t="s">
        <v>717</v>
      </c>
      <c r="J23" s="17"/>
    </row>
    <row r="24" spans="1:10" ht="12.75">
      <c r="A24" s="2" t="s">
        <v>201</v>
      </c>
      <c r="J24" s="2"/>
    </row>
    <row r="25" ht="12.75" hidden="1"/>
    <row r="26" ht="12.75" hidden="1">
      <c r="A26" s="159" t="s">
        <v>718</v>
      </c>
    </row>
    <row r="27" ht="12.75" hidden="1">
      <c r="A27" s="159" t="s">
        <v>719</v>
      </c>
    </row>
    <row r="28" ht="12.75" hidden="1">
      <c r="A28" s="160" t="s">
        <v>720</v>
      </c>
    </row>
  </sheetData>
  <sheetProtection/>
  <mergeCells count="4">
    <mergeCell ref="A1:I1"/>
    <mergeCell ref="A2:I2"/>
    <mergeCell ref="A3:I3"/>
    <mergeCell ref="A4:I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22"/>
  <sheetViews>
    <sheetView zoomScalePageLayoutView="0" workbookViewId="0" topLeftCell="A1">
      <selection activeCell="A37" sqref="A37"/>
    </sheetView>
  </sheetViews>
  <sheetFormatPr defaultColWidth="9.00390625" defaultRowHeight="12.75"/>
  <cols>
    <col min="1" max="1" width="40.75390625" style="0" customWidth="1"/>
    <col min="3" max="3" width="10.875" style="0" customWidth="1"/>
    <col min="4" max="4" width="11.00390625" style="0" customWidth="1"/>
    <col min="5" max="5" width="11.625" style="0" customWidth="1"/>
    <col min="6" max="6" width="11.125" style="0" customWidth="1"/>
    <col min="7" max="7" width="11.375" style="0" customWidth="1"/>
    <col min="8" max="8" width="12.00390625" style="0" customWidth="1"/>
    <col min="9" max="9" width="11.625" style="0" customWidth="1"/>
    <col min="10" max="10" width="20.625" style="0" hidden="1" customWidth="1"/>
  </cols>
  <sheetData>
    <row r="1" spans="1:9" ht="12.75">
      <c r="A1" s="174" t="s">
        <v>696</v>
      </c>
      <c r="B1" s="174" t="s">
        <v>232</v>
      </c>
      <c r="C1" s="174" t="s">
        <v>232</v>
      </c>
      <c r="D1" s="174" t="s">
        <v>232</v>
      </c>
      <c r="E1" s="174" t="s">
        <v>232</v>
      </c>
      <c r="F1" s="174" t="s">
        <v>232</v>
      </c>
      <c r="G1" s="174" t="s">
        <v>232</v>
      </c>
      <c r="H1" s="174" t="s">
        <v>232</v>
      </c>
      <c r="I1" s="174" t="s">
        <v>232</v>
      </c>
    </row>
    <row r="2" spans="1:9" ht="12.75">
      <c r="A2" s="174" t="s">
        <v>0</v>
      </c>
      <c r="B2" s="174" t="s">
        <v>232</v>
      </c>
      <c r="C2" s="174" t="s">
        <v>232</v>
      </c>
      <c r="D2" s="174" t="s">
        <v>232</v>
      </c>
      <c r="E2" s="174" t="s">
        <v>232</v>
      </c>
      <c r="F2" s="174" t="s">
        <v>232</v>
      </c>
      <c r="G2" s="174" t="s">
        <v>232</v>
      </c>
      <c r="H2" s="174" t="s">
        <v>232</v>
      </c>
      <c r="I2" s="174" t="s">
        <v>232</v>
      </c>
    </row>
    <row r="3" spans="1:9" ht="12.75">
      <c r="A3" s="174" t="s">
        <v>697</v>
      </c>
      <c r="B3" s="174" t="s">
        <v>232</v>
      </c>
      <c r="C3" s="174" t="s">
        <v>232</v>
      </c>
      <c r="D3" s="174" t="s">
        <v>232</v>
      </c>
      <c r="E3" s="174" t="s">
        <v>232</v>
      </c>
      <c r="F3" s="174" t="s">
        <v>232</v>
      </c>
      <c r="G3" s="174" t="s">
        <v>232</v>
      </c>
      <c r="H3" s="174" t="s">
        <v>232</v>
      </c>
      <c r="I3" s="174" t="s">
        <v>232</v>
      </c>
    </row>
    <row r="4" spans="1:9" ht="12.75">
      <c r="A4" s="174" t="s">
        <v>698</v>
      </c>
      <c r="B4" s="174"/>
      <c r="C4" s="174"/>
      <c r="D4" s="174"/>
      <c r="E4" s="174"/>
      <c r="F4" s="174"/>
      <c r="G4" s="174"/>
      <c r="H4" s="174"/>
      <c r="I4" s="174"/>
    </row>
    <row r="6" spans="1:10" ht="23.25" customHeight="1">
      <c r="A6" s="66" t="s">
        <v>642</v>
      </c>
      <c r="B6" s="67" t="s">
        <v>232</v>
      </c>
      <c r="C6" s="67" t="s">
        <v>232</v>
      </c>
      <c r="D6" s="67" t="s">
        <v>232</v>
      </c>
      <c r="J6" s="66"/>
    </row>
    <row r="7" spans="1:10" ht="25.5" customHeight="1" hidden="1">
      <c r="A7" s="66" t="s">
        <v>941</v>
      </c>
      <c r="B7" s="67"/>
      <c r="C7" s="67"/>
      <c r="D7" s="67"/>
      <c r="J7" s="66" t="s">
        <v>941</v>
      </c>
    </row>
    <row r="9" spans="1:10" ht="31.5">
      <c r="A9" s="68" t="s">
        <v>235</v>
      </c>
      <c r="B9" s="68" t="s">
        <v>236</v>
      </c>
      <c r="C9" s="68" t="s">
        <v>355</v>
      </c>
      <c r="D9" s="68" t="s">
        <v>356</v>
      </c>
      <c r="E9" s="68" t="s">
        <v>240</v>
      </c>
      <c r="F9" s="68" t="s">
        <v>241</v>
      </c>
      <c r="G9" s="68" t="s">
        <v>242</v>
      </c>
      <c r="H9" s="68" t="s">
        <v>243</v>
      </c>
      <c r="I9" s="68" t="s">
        <v>207</v>
      </c>
      <c r="J9" s="68" t="s">
        <v>235</v>
      </c>
    </row>
    <row r="10" spans="1:10" ht="31.5" hidden="1">
      <c r="A10" s="68" t="s">
        <v>700</v>
      </c>
      <c r="B10" s="68" t="s">
        <v>701</v>
      </c>
      <c r="C10" s="68" t="s">
        <v>702</v>
      </c>
      <c r="D10" s="68" t="s">
        <v>703</v>
      </c>
      <c r="E10" s="68" t="s">
        <v>704</v>
      </c>
      <c r="F10" s="68" t="s">
        <v>705</v>
      </c>
      <c r="G10" s="68" t="s">
        <v>706</v>
      </c>
      <c r="H10" s="68" t="s">
        <v>707</v>
      </c>
      <c r="I10" s="68" t="s">
        <v>708</v>
      </c>
      <c r="J10" s="68" t="s">
        <v>700</v>
      </c>
    </row>
    <row r="11" spans="1:10" ht="22.5">
      <c r="A11" s="69" t="s">
        <v>650</v>
      </c>
      <c r="B11" s="155">
        <v>3420</v>
      </c>
      <c r="C11" s="155">
        <v>0</v>
      </c>
      <c r="D11" s="155">
        <v>3420</v>
      </c>
      <c r="E11" s="155">
        <v>309</v>
      </c>
      <c r="F11" s="155">
        <v>0</v>
      </c>
      <c r="G11" s="155">
        <v>0</v>
      </c>
      <c r="H11" s="155">
        <v>0</v>
      </c>
      <c r="I11" s="156">
        <v>3729</v>
      </c>
      <c r="J11" s="171" t="s">
        <v>941</v>
      </c>
    </row>
    <row r="12" spans="1:10" ht="22.5">
      <c r="A12" s="69" t="s">
        <v>652</v>
      </c>
      <c r="B12" s="155">
        <v>31059</v>
      </c>
      <c r="C12" s="155">
        <v>0</v>
      </c>
      <c r="D12" s="155">
        <v>31059</v>
      </c>
      <c r="E12" s="155">
        <v>1177</v>
      </c>
      <c r="F12" s="155">
        <v>174</v>
      </c>
      <c r="G12" s="155">
        <v>0</v>
      </c>
      <c r="H12" s="155">
        <v>0</v>
      </c>
      <c r="I12" s="156">
        <v>32410</v>
      </c>
      <c r="J12" s="69" t="s">
        <v>652</v>
      </c>
    </row>
    <row r="13" spans="1:10" ht="12.75">
      <c r="A13" s="69" t="s">
        <v>232</v>
      </c>
      <c r="B13" s="155" t="s">
        <v>232</v>
      </c>
      <c r="C13" s="155" t="s">
        <v>232</v>
      </c>
      <c r="D13" s="155" t="s">
        <v>232</v>
      </c>
      <c r="E13" s="155" t="s">
        <v>232</v>
      </c>
      <c r="F13" s="155" t="s">
        <v>232</v>
      </c>
      <c r="G13" s="155" t="s">
        <v>232</v>
      </c>
      <c r="H13" s="155" t="s">
        <v>232</v>
      </c>
      <c r="I13" s="156" t="s">
        <v>232</v>
      </c>
      <c r="J13" s="69" t="s">
        <v>232</v>
      </c>
    </row>
    <row r="14" spans="1:10" ht="12.75">
      <c r="A14" s="72" t="s">
        <v>18</v>
      </c>
      <c r="B14" s="156">
        <v>34479</v>
      </c>
      <c r="C14" s="156">
        <v>0</v>
      </c>
      <c r="D14" s="156">
        <v>34479</v>
      </c>
      <c r="E14" s="156">
        <v>1486</v>
      </c>
      <c r="F14" s="156">
        <v>174</v>
      </c>
      <c r="G14" s="156">
        <v>0</v>
      </c>
      <c r="H14" s="156">
        <v>0</v>
      </c>
      <c r="I14" s="156">
        <v>36139</v>
      </c>
      <c r="J14" s="72" t="s">
        <v>716</v>
      </c>
    </row>
    <row r="16" spans="1:10" ht="12.75">
      <c r="A16" s="17" t="s">
        <v>74</v>
      </c>
      <c r="J16" s="17"/>
    </row>
    <row r="17" spans="1:10" ht="12.75">
      <c r="A17" s="17" t="s">
        <v>717</v>
      </c>
      <c r="J17" s="17"/>
    </row>
    <row r="18" spans="1:10" ht="12.75">
      <c r="A18" s="2" t="s">
        <v>201</v>
      </c>
      <c r="J18" s="2"/>
    </row>
    <row r="19" ht="12.75" hidden="1"/>
    <row r="20" ht="12.75" hidden="1">
      <c r="A20" s="159" t="s">
        <v>718</v>
      </c>
    </row>
    <row r="21" ht="12.75" hidden="1">
      <c r="A21" s="159" t="s">
        <v>719</v>
      </c>
    </row>
    <row r="22" ht="12.75" hidden="1">
      <c r="A22" s="160" t="s">
        <v>720</v>
      </c>
    </row>
  </sheetData>
  <sheetProtection/>
  <mergeCells count="4">
    <mergeCell ref="A1:I1"/>
    <mergeCell ref="A2:I2"/>
    <mergeCell ref="A3:I3"/>
    <mergeCell ref="A4:I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K76"/>
  <sheetViews>
    <sheetView zoomScalePageLayoutView="0" workbookViewId="0" topLeftCell="A65">
      <selection activeCell="A95" sqref="A95"/>
    </sheetView>
  </sheetViews>
  <sheetFormatPr defaultColWidth="9.00390625" defaultRowHeight="12.75"/>
  <cols>
    <col min="1" max="1" width="40.75390625" style="0" customWidth="1"/>
    <col min="3" max="3" width="10.25390625" style="0" customWidth="1"/>
    <col min="4" max="4" width="11.875" style="0" customWidth="1"/>
    <col min="5" max="5" width="12.125" style="0" customWidth="1"/>
    <col min="6" max="6" width="13.125" style="0" customWidth="1"/>
    <col min="7" max="7" width="13.25390625" style="0" customWidth="1"/>
    <col min="8" max="8" width="11.125" style="0" customWidth="1"/>
    <col min="10" max="10" width="28.375" style="0" hidden="1" customWidth="1"/>
  </cols>
  <sheetData>
    <row r="1" spans="1:9" ht="12.75">
      <c r="A1" s="174" t="s">
        <v>696</v>
      </c>
      <c r="B1" s="174" t="s">
        <v>232</v>
      </c>
      <c r="C1" s="174" t="s">
        <v>232</v>
      </c>
      <c r="D1" s="174" t="s">
        <v>232</v>
      </c>
      <c r="E1" s="174" t="s">
        <v>232</v>
      </c>
      <c r="F1" s="174" t="s">
        <v>232</v>
      </c>
      <c r="G1" s="174" t="s">
        <v>232</v>
      </c>
      <c r="H1" s="174" t="s">
        <v>232</v>
      </c>
      <c r="I1" s="174" t="s">
        <v>232</v>
      </c>
    </row>
    <row r="2" spans="1:9" ht="12.75">
      <c r="A2" s="174" t="s">
        <v>0</v>
      </c>
      <c r="B2" s="174" t="s">
        <v>232</v>
      </c>
      <c r="C2" s="174" t="s">
        <v>232</v>
      </c>
      <c r="D2" s="174" t="s">
        <v>232</v>
      </c>
      <c r="E2" s="174" t="s">
        <v>232</v>
      </c>
      <c r="F2" s="174" t="s">
        <v>232</v>
      </c>
      <c r="G2" s="174" t="s">
        <v>232</v>
      </c>
      <c r="H2" s="174" t="s">
        <v>232</v>
      </c>
      <c r="I2" s="174" t="s">
        <v>232</v>
      </c>
    </row>
    <row r="3" spans="1:9" ht="12.75">
      <c r="A3" s="174" t="s">
        <v>697</v>
      </c>
      <c r="B3" s="174" t="s">
        <v>232</v>
      </c>
      <c r="C3" s="174" t="s">
        <v>232</v>
      </c>
      <c r="D3" s="174" t="s">
        <v>232</v>
      </c>
      <c r="E3" s="174" t="s">
        <v>232</v>
      </c>
      <c r="F3" s="174" t="s">
        <v>232</v>
      </c>
      <c r="G3" s="174" t="s">
        <v>232</v>
      </c>
      <c r="H3" s="174" t="s">
        <v>232</v>
      </c>
      <c r="I3" s="174" t="s">
        <v>232</v>
      </c>
    </row>
    <row r="4" spans="1:9" ht="12.75" hidden="1">
      <c r="A4" s="174" t="s">
        <v>698</v>
      </c>
      <c r="B4" s="174"/>
      <c r="C4" s="174"/>
      <c r="D4" s="174"/>
      <c r="E4" s="174"/>
      <c r="F4" s="174"/>
      <c r="G4" s="174"/>
      <c r="H4" s="174"/>
      <c r="I4" s="174"/>
    </row>
    <row r="6" spans="1:4" ht="12.75">
      <c r="A6" s="175" t="s">
        <v>653</v>
      </c>
      <c r="B6" s="175" t="s">
        <v>232</v>
      </c>
      <c r="C6" s="175" t="s">
        <v>232</v>
      </c>
      <c r="D6" s="67" t="s">
        <v>232</v>
      </c>
    </row>
    <row r="7" spans="1:4" ht="12.75" hidden="1">
      <c r="A7" s="66" t="s">
        <v>942</v>
      </c>
      <c r="B7" s="66"/>
      <c r="C7" s="66"/>
      <c r="D7" s="67"/>
    </row>
    <row r="9" spans="1:10" ht="31.5">
      <c r="A9" s="68" t="s">
        <v>235</v>
      </c>
      <c r="B9" s="68" t="s">
        <v>236</v>
      </c>
      <c r="C9" s="68" t="s">
        <v>355</v>
      </c>
      <c r="D9" s="68" t="s">
        <v>356</v>
      </c>
      <c r="E9" s="68" t="s">
        <v>240</v>
      </c>
      <c r="F9" s="68" t="s">
        <v>241</v>
      </c>
      <c r="G9" s="68" t="s">
        <v>242</v>
      </c>
      <c r="H9" s="68" t="s">
        <v>243</v>
      </c>
      <c r="I9" s="68" t="s">
        <v>207</v>
      </c>
      <c r="J9" s="68" t="s">
        <v>235</v>
      </c>
    </row>
    <row r="10" spans="1:11" ht="31.5" hidden="1">
      <c r="A10" s="68" t="s">
        <v>700</v>
      </c>
      <c r="B10" s="68" t="s">
        <v>701</v>
      </c>
      <c r="C10" s="68" t="s">
        <v>702</v>
      </c>
      <c r="D10" s="68" t="s">
        <v>703</v>
      </c>
      <c r="E10" s="68" t="s">
        <v>704</v>
      </c>
      <c r="F10" s="68" t="s">
        <v>705</v>
      </c>
      <c r="G10" s="68" t="s">
        <v>706</v>
      </c>
      <c r="H10" s="68" t="s">
        <v>707</v>
      </c>
      <c r="I10" s="68" t="s">
        <v>708</v>
      </c>
      <c r="J10" s="68" t="s">
        <v>700</v>
      </c>
      <c r="K10" s="68"/>
    </row>
    <row r="11" spans="1:10" ht="24.75" customHeight="1">
      <c r="A11" s="69" t="s">
        <v>245</v>
      </c>
      <c r="B11" s="155">
        <v>0</v>
      </c>
      <c r="C11" s="155">
        <v>0</v>
      </c>
      <c r="D11" s="155">
        <v>0</v>
      </c>
      <c r="E11" s="155">
        <v>0</v>
      </c>
      <c r="F11" s="155">
        <v>0</v>
      </c>
      <c r="G11" s="155">
        <v>0</v>
      </c>
      <c r="H11" s="155">
        <v>0</v>
      </c>
      <c r="I11" s="156">
        <v>0</v>
      </c>
      <c r="J11" s="69" t="s">
        <v>725</v>
      </c>
    </row>
    <row r="12" spans="1:10" ht="24.75" customHeight="1">
      <c r="A12" s="69" t="s">
        <v>247</v>
      </c>
      <c r="B12" s="155">
        <v>0</v>
      </c>
      <c r="C12" s="155">
        <v>0</v>
      </c>
      <c r="D12" s="155">
        <v>0</v>
      </c>
      <c r="E12" s="155">
        <v>0</v>
      </c>
      <c r="F12" s="155">
        <v>0</v>
      </c>
      <c r="G12" s="155">
        <v>0</v>
      </c>
      <c r="H12" s="155">
        <v>0</v>
      </c>
      <c r="I12" s="156">
        <v>0</v>
      </c>
      <c r="J12" s="69" t="s">
        <v>726</v>
      </c>
    </row>
    <row r="13" spans="1:10" ht="24.75" customHeight="1">
      <c r="A13" s="69" t="s">
        <v>249</v>
      </c>
      <c r="B13" s="155">
        <v>0</v>
      </c>
      <c r="C13" s="155">
        <v>0</v>
      </c>
      <c r="D13" s="155">
        <v>0</v>
      </c>
      <c r="E13" s="155">
        <v>0</v>
      </c>
      <c r="F13" s="155">
        <v>0</v>
      </c>
      <c r="G13" s="155">
        <v>0</v>
      </c>
      <c r="H13" s="155">
        <v>0</v>
      </c>
      <c r="I13" s="156">
        <v>0</v>
      </c>
      <c r="J13" s="69" t="s">
        <v>727</v>
      </c>
    </row>
    <row r="14" spans="1:10" ht="24.75" customHeight="1">
      <c r="A14" s="69" t="s">
        <v>251</v>
      </c>
      <c r="B14" s="155">
        <v>11</v>
      </c>
      <c r="C14" s="155">
        <v>0</v>
      </c>
      <c r="D14" s="155">
        <v>11</v>
      </c>
      <c r="E14" s="155">
        <v>0</v>
      </c>
      <c r="F14" s="155">
        <v>0</v>
      </c>
      <c r="G14" s="155">
        <v>0</v>
      </c>
      <c r="H14" s="155">
        <v>0</v>
      </c>
      <c r="I14" s="156">
        <v>11</v>
      </c>
      <c r="J14" s="69" t="s">
        <v>728</v>
      </c>
    </row>
    <row r="15" spans="1:10" ht="24.75" customHeight="1">
      <c r="A15" s="69" t="s">
        <v>253</v>
      </c>
      <c r="B15" s="155">
        <v>0</v>
      </c>
      <c r="C15" s="155">
        <v>0</v>
      </c>
      <c r="D15" s="155">
        <v>0</v>
      </c>
      <c r="E15" s="155">
        <v>0</v>
      </c>
      <c r="F15" s="155">
        <v>0</v>
      </c>
      <c r="G15" s="155">
        <v>0</v>
      </c>
      <c r="H15" s="155">
        <v>0</v>
      </c>
      <c r="I15" s="156">
        <v>0</v>
      </c>
      <c r="J15" s="69" t="s">
        <v>729</v>
      </c>
    </row>
    <row r="16" spans="1:10" ht="24.75" customHeight="1">
      <c r="A16" s="69" t="s">
        <v>255</v>
      </c>
      <c r="B16" s="155">
        <v>0</v>
      </c>
      <c r="C16" s="155">
        <v>0</v>
      </c>
      <c r="D16" s="155">
        <v>0</v>
      </c>
      <c r="E16" s="155">
        <v>0</v>
      </c>
      <c r="F16" s="155">
        <v>0</v>
      </c>
      <c r="G16" s="155">
        <v>0</v>
      </c>
      <c r="H16" s="155">
        <v>0</v>
      </c>
      <c r="I16" s="156">
        <v>0</v>
      </c>
      <c r="J16" s="69" t="s">
        <v>730</v>
      </c>
    </row>
    <row r="17" spans="1:10" ht="24.75" customHeight="1">
      <c r="A17" s="69" t="s">
        <v>257</v>
      </c>
      <c r="B17" s="155">
        <v>58</v>
      </c>
      <c r="C17" s="155">
        <v>0</v>
      </c>
      <c r="D17" s="155">
        <v>58</v>
      </c>
      <c r="E17" s="155">
        <v>0</v>
      </c>
      <c r="F17" s="155">
        <v>210</v>
      </c>
      <c r="G17" s="155">
        <v>0</v>
      </c>
      <c r="H17" s="155">
        <v>0</v>
      </c>
      <c r="I17" s="156">
        <v>268</v>
      </c>
      <c r="J17" s="69" t="s">
        <v>731</v>
      </c>
    </row>
    <row r="18" spans="1:10" ht="24.75" customHeight="1">
      <c r="A18" s="69" t="s">
        <v>259</v>
      </c>
      <c r="B18" s="155">
        <v>0</v>
      </c>
      <c r="C18" s="155">
        <v>0</v>
      </c>
      <c r="D18" s="155">
        <v>0</v>
      </c>
      <c r="E18" s="155">
        <v>0</v>
      </c>
      <c r="F18" s="155">
        <v>0</v>
      </c>
      <c r="G18" s="155">
        <v>0</v>
      </c>
      <c r="H18" s="155">
        <v>0</v>
      </c>
      <c r="I18" s="156">
        <v>0</v>
      </c>
      <c r="J18" s="69" t="s">
        <v>732</v>
      </c>
    </row>
    <row r="19" spans="1:10" ht="24.75" customHeight="1">
      <c r="A19" s="69" t="s">
        <v>261</v>
      </c>
      <c r="B19" s="155">
        <v>0</v>
      </c>
      <c r="C19" s="155">
        <v>0</v>
      </c>
      <c r="D19" s="155">
        <v>0</v>
      </c>
      <c r="E19" s="155">
        <v>0</v>
      </c>
      <c r="F19" s="155">
        <v>0</v>
      </c>
      <c r="G19" s="155">
        <v>0</v>
      </c>
      <c r="H19" s="155">
        <v>0</v>
      </c>
      <c r="I19" s="156">
        <v>0</v>
      </c>
      <c r="J19" s="69" t="s">
        <v>733</v>
      </c>
    </row>
    <row r="20" spans="1:10" ht="24.75" customHeight="1">
      <c r="A20" s="69" t="s">
        <v>263</v>
      </c>
      <c r="B20" s="155">
        <v>0</v>
      </c>
      <c r="C20" s="155">
        <v>0</v>
      </c>
      <c r="D20" s="155">
        <v>0</v>
      </c>
      <c r="E20" s="155">
        <v>0</v>
      </c>
      <c r="F20" s="155">
        <v>0</v>
      </c>
      <c r="G20" s="155">
        <v>0</v>
      </c>
      <c r="H20" s="155">
        <v>0</v>
      </c>
      <c r="I20" s="156">
        <v>0</v>
      </c>
      <c r="J20" s="69" t="s">
        <v>734</v>
      </c>
    </row>
    <row r="21" spans="1:10" ht="24.75" customHeight="1">
      <c r="A21" s="69" t="s">
        <v>265</v>
      </c>
      <c r="B21" s="155">
        <v>0</v>
      </c>
      <c r="C21" s="155">
        <v>0</v>
      </c>
      <c r="D21" s="155">
        <v>0</v>
      </c>
      <c r="E21" s="155">
        <v>0</v>
      </c>
      <c r="F21" s="155">
        <v>0</v>
      </c>
      <c r="G21" s="155">
        <v>0</v>
      </c>
      <c r="H21" s="155">
        <v>0</v>
      </c>
      <c r="I21" s="156">
        <v>0</v>
      </c>
      <c r="J21" s="69" t="s">
        <v>735</v>
      </c>
    </row>
    <row r="22" spans="1:10" ht="24.75" customHeight="1">
      <c r="A22" s="69" t="s">
        <v>267</v>
      </c>
      <c r="B22" s="155">
        <v>0</v>
      </c>
      <c r="C22" s="155">
        <v>0</v>
      </c>
      <c r="D22" s="155">
        <v>0</v>
      </c>
      <c r="E22" s="155">
        <v>0</v>
      </c>
      <c r="F22" s="155">
        <v>0</v>
      </c>
      <c r="G22" s="155">
        <v>0</v>
      </c>
      <c r="H22" s="155">
        <v>0</v>
      </c>
      <c r="I22" s="156">
        <v>0</v>
      </c>
      <c r="J22" s="69" t="s">
        <v>736</v>
      </c>
    </row>
    <row r="23" spans="1:10" ht="24.75" customHeight="1">
      <c r="A23" s="69" t="s">
        <v>269</v>
      </c>
      <c r="B23" s="155">
        <v>25</v>
      </c>
      <c r="C23" s="155">
        <v>0</v>
      </c>
      <c r="D23" s="155">
        <v>25</v>
      </c>
      <c r="E23" s="155">
        <v>0</v>
      </c>
      <c r="F23" s="155">
        <v>0</v>
      </c>
      <c r="G23" s="155">
        <v>0</v>
      </c>
      <c r="H23" s="155">
        <v>0</v>
      </c>
      <c r="I23" s="156">
        <v>25</v>
      </c>
      <c r="J23" s="69" t="s">
        <v>737</v>
      </c>
    </row>
    <row r="24" spans="1:10" ht="24.75" customHeight="1">
      <c r="A24" s="69" t="s">
        <v>271</v>
      </c>
      <c r="B24" s="155">
        <v>25</v>
      </c>
      <c r="C24" s="155">
        <v>0</v>
      </c>
      <c r="D24" s="155">
        <v>25</v>
      </c>
      <c r="E24" s="155">
        <v>0</v>
      </c>
      <c r="F24" s="155">
        <v>0</v>
      </c>
      <c r="G24" s="155">
        <v>0</v>
      </c>
      <c r="H24" s="155">
        <v>0</v>
      </c>
      <c r="I24" s="156">
        <v>25</v>
      </c>
      <c r="J24" s="69" t="s">
        <v>738</v>
      </c>
    </row>
    <row r="25" spans="1:10" ht="24.75" customHeight="1">
      <c r="A25" s="69" t="s">
        <v>273</v>
      </c>
      <c r="B25" s="155">
        <v>1045</v>
      </c>
      <c r="C25" s="155">
        <v>0</v>
      </c>
      <c r="D25" s="155">
        <v>1045</v>
      </c>
      <c r="E25" s="155">
        <v>16</v>
      </c>
      <c r="F25" s="155">
        <v>385</v>
      </c>
      <c r="G25" s="155">
        <v>0</v>
      </c>
      <c r="H25" s="155">
        <v>0</v>
      </c>
      <c r="I25" s="156">
        <v>1446</v>
      </c>
      <c r="J25" s="69" t="s">
        <v>739</v>
      </c>
    </row>
    <row r="26" spans="1:10" ht="24.75" customHeight="1">
      <c r="A26" s="69" t="s">
        <v>275</v>
      </c>
      <c r="B26" s="155">
        <v>1</v>
      </c>
      <c r="C26" s="155">
        <v>0</v>
      </c>
      <c r="D26" s="155">
        <v>1</v>
      </c>
      <c r="E26" s="155">
        <v>0</v>
      </c>
      <c r="F26" s="155">
        <v>0</v>
      </c>
      <c r="G26" s="155">
        <v>0</v>
      </c>
      <c r="H26" s="155">
        <v>0</v>
      </c>
      <c r="I26" s="156">
        <v>1</v>
      </c>
      <c r="J26" s="69" t="s">
        <v>740</v>
      </c>
    </row>
    <row r="27" spans="1:10" ht="24.75" customHeight="1">
      <c r="A27" s="69" t="s">
        <v>277</v>
      </c>
      <c r="B27" s="155">
        <v>102</v>
      </c>
      <c r="C27" s="155">
        <v>0</v>
      </c>
      <c r="D27" s="155">
        <v>102</v>
      </c>
      <c r="E27" s="155">
        <v>1</v>
      </c>
      <c r="F27" s="155">
        <v>16</v>
      </c>
      <c r="G27" s="155">
        <v>0</v>
      </c>
      <c r="H27" s="155">
        <v>0</v>
      </c>
      <c r="I27" s="156">
        <v>119</v>
      </c>
      <c r="J27" s="69" t="s">
        <v>741</v>
      </c>
    </row>
    <row r="28" spans="1:10" ht="24.75" customHeight="1">
      <c r="A28" s="69" t="s">
        <v>279</v>
      </c>
      <c r="B28" s="155">
        <v>0</v>
      </c>
      <c r="C28" s="155">
        <v>0</v>
      </c>
      <c r="D28" s="155">
        <v>0</v>
      </c>
      <c r="E28" s="155">
        <v>0</v>
      </c>
      <c r="F28" s="155">
        <v>0</v>
      </c>
      <c r="G28" s="155">
        <v>0</v>
      </c>
      <c r="H28" s="155">
        <v>0</v>
      </c>
      <c r="I28" s="156">
        <v>0</v>
      </c>
      <c r="J28" s="69" t="s">
        <v>742</v>
      </c>
    </row>
    <row r="29" spans="1:10" ht="24.75" customHeight="1">
      <c r="A29" s="69" t="s">
        <v>281</v>
      </c>
      <c r="B29" s="155">
        <v>0</v>
      </c>
      <c r="C29" s="155">
        <v>0</v>
      </c>
      <c r="D29" s="155">
        <v>0</v>
      </c>
      <c r="E29" s="155">
        <v>0</v>
      </c>
      <c r="F29" s="155">
        <v>0</v>
      </c>
      <c r="G29" s="155">
        <v>0</v>
      </c>
      <c r="H29" s="155">
        <v>0</v>
      </c>
      <c r="I29" s="156">
        <v>0</v>
      </c>
      <c r="J29" s="69" t="s">
        <v>743</v>
      </c>
    </row>
    <row r="30" spans="1:10" ht="24.75" customHeight="1">
      <c r="A30" s="69" t="s">
        <v>744</v>
      </c>
      <c r="B30" s="155">
        <v>0</v>
      </c>
      <c r="C30" s="155">
        <v>0</v>
      </c>
      <c r="D30" s="155">
        <v>0</v>
      </c>
      <c r="E30" s="155">
        <v>0</v>
      </c>
      <c r="F30" s="155">
        <v>0</v>
      </c>
      <c r="G30" s="155">
        <v>0</v>
      </c>
      <c r="H30" s="155">
        <v>0</v>
      </c>
      <c r="I30" s="156">
        <v>0</v>
      </c>
      <c r="J30" s="69" t="s">
        <v>745</v>
      </c>
    </row>
    <row r="31" spans="1:10" ht="24.75" customHeight="1">
      <c r="A31" s="69" t="s">
        <v>285</v>
      </c>
      <c r="B31" s="155">
        <v>0</v>
      </c>
      <c r="C31" s="155">
        <v>0</v>
      </c>
      <c r="D31" s="155">
        <v>0</v>
      </c>
      <c r="E31" s="155">
        <v>0</v>
      </c>
      <c r="F31" s="155">
        <v>0</v>
      </c>
      <c r="G31" s="155">
        <v>0</v>
      </c>
      <c r="H31" s="155">
        <v>0</v>
      </c>
      <c r="I31" s="156">
        <v>0</v>
      </c>
      <c r="J31" s="69" t="s">
        <v>746</v>
      </c>
    </row>
    <row r="32" spans="1:10" ht="24.75" customHeight="1">
      <c r="A32" s="69" t="s">
        <v>287</v>
      </c>
      <c r="B32" s="155">
        <v>243</v>
      </c>
      <c r="C32" s="155">
        <v>0</v>
      </c>
      <c r="D32" s="155">
        <v>243</v>
      </c>
      <c r="E32" s="155">
        <v>52</v>
      </c>
      <c r="F32" s="155">
        <v>35</v>
      </c>
      <c r="G32" s="155">
        <v>0</v>
      </c>
      <c r="H32" s="155">
        <v>0</v>
      </c>
      <c r="I32" s="156">
        <v>330</v>
      </c>
      <c r="J32" s="69" t="s">
        <v>747</v>
      </c>
    </row>
    <row r="33" spans="1:10" ht="24.75" customHeight="1">
      <c r="A33" s="69" t="s">
        <v>289</v>
      </c>
      <c r="B33" s="155">
        <v>0</v>
      </c>
      <c r="C33" s="155">
        <v>0</v>
      </c>
      <c r="D33" s="155">
        <v>0</v>
      </c>
      <c r="E33" s="155">
        <v>0</v>
      </c>
      <c r="F33" s="155">
        <v>0</v>
      </c>
      <c r="G33" s="155">
        <v>0</v>
      </c>
      <c r="H33" s="155">
        <v>0</v>
      </c>
      <c r="I33" s="156">
        <v>0</v>
      </c>
      <c r="J33" s="69" t="s">
        <v>748</v>
      </c>
    </row>
    <row r="34" spans="1:10" ht="24.75" customHeight="1">
      <c r="A34" s="69" t="s">
        <v>749</v>
      </c>
      <c r="B34" s="155">
        <v>0</v>
      </c>
      <c r="C34" s="155">
        <v>0</v>
      </c>
      <c r="D34" s="155">
        <v>0</v>
      </c>
      <c r="E34" s="155">
        <v>0</v>
      </c>
      <c r="F34" s="155">
        <v>0</v>
      </c>
      <c r="G34" s="155">
        <v>0</v>
      </c>
      <c r="H34" s="155">
        <v>0</v>
      </c>
      <c r="I34" s="156">
        <v>0</v>
      </c>
      <c r="J34" s="69" t="s">
        <v>750</v>
      </c>
    </row>
    <row r="35" spans="1:10" ht="24.75" customHeight="1">
      <c r="A35" s="69" t="s">
        <v>291</v>
      </c>
      <c r="B35" s="155">
        <v>11</v>
      </c>
      <c r="C35" s="155">
        <v>0</v>
      </c>
      <c r="D35" s="155">
        <v>11</v>
      </c>
      <c r="E35" s="155">
        <v>0</v>
      </c>
      <c r="F35" s="155">
        <v>143</v>
      </c>
      <c r="G35" s="155">
        <v>0</v>
      </c>
      <c r="H35" s="155">
        <v>0</v>
      </c>
      <c r="I35" s="156">
        <v>154</v>
      </c>
      <c r="J35" s="69" t="s">
        <v>751</v>
      </c>
    </row>
    <row r="36" spans="1:10" ht="24.75" customHeight="1">
      <c r="A36" s="69" t="s">
        <v>293</v>
      </c>
      <c r="B36" s="155">
        <v>0</v>
      </c>
      <c r="C36" s="155">
        <v>0</v>
      </c>
      <c r="D36" s="155">
        <v>0</v>
      </c>
      <c r="E36" s="155">
        <v>0</v>
      </c>
      <c r="F36" s="155">
        <v>0</v>
      </c>
      <c r="G36" s="155">
        <v>0</v>
      </c>
      <c r="H36" s="155">
        <v>0</v>
      </c>
      <c r="I36" s="156">
        <v>0</v>
      </c>
      <c r="J36" s="69" t="s">
        <v>752</v>
      </c>
    </row>
    <row r="37" spans="1:10" ht="24.75" customHeight="1">
      <c r="A37" s="69" t="s">
        <v>295</v>
      </c>
      <c r="B37" s="155">
        <v>11</v>
      </c>
      <c r="C37" s="155">
        <v>0</v>
      </c>
      <c r="D37" s="155">
        <v>11</v>
      </c>
      <c r="E37" s="155">
        <v>0</v>
      </c>
      <c r="F37" s="155">
        <v>18</v>
      </c>
      <c r="G37" s="155">
        <v>0</v>
      </c>
      <c r="H37" s="155">
        <v>0</v>
      </c>
      <c r="I37" s="156">
        <v>29</v>
      </c>
      <c r="J37" s="69" t="s">
        <v>753</v>
      </c>
    </row>
    <row r="38" spans="1:10" ht="24.75" customHeight="1">
      <c r="A38" s="69" t="s">
        <v>297</v>
      </c>
      <c r="B38" s="155">
        <v>0</v>
      </c>
      <c r="C38" s="155">
        <v>0</v>
      </c>
      <c r="D38" s="155">
        <v>0</v>
      </c>
      <c r="E38" s="155">
        <v>0</v>
      </c>
      <c r="F38" s="155">
        <v>0</v>
      </c>
      <c r="G38" s="155">
        <v>0</v>
      </c>
      <c r="H38" s="155">
        <v>0</v>
      </c>
      <c r="I38" s="156">
        <v>0</v>
      </c>
      <c r="J38" s="69" t="s">
        <v>754</v>
      </c>
    </row>
    <row r="39" spans="1:10" ht="24.75" customHeight="1">
      <c r="A39" s="69" t="s">
        <v>299</v>
      </c>
      <c r="B39" s="155">
        <v>0</v>
      </c>
      <c r="C39" s="155">
        <v>0</v>
      </c>
      <c r="D39" s="155">
        <v>0</v>
      </c>
      <c r="E39" s="155">
        <v>0</v>
      </c>
      <c r="F39" s="155">
        <v>0</v>
      </c>
      <c r="G39" s="155">
        <v>0</v>
      </c>
      <c r="H39" s="155">
        <v>0</v>
      </c>
      <c r="I39" s="156">
        <v>0</v>
      </c>
      <c r="J39" s="69" t="s">
        <v>755</v>
      </c>
    </row>
    <row r="40" spans="1:10" ht="24.75" customHeight="1">
      <c r="A40" s="69" t="s">
        <v>301</v>
      </c>
      <c r="B40" s="155">
        <v>0</v>
      </c>
      <c r="C40" s="155">
        <v>0</v>
      </c>
      <c r="D40" s="155">
        <v>0</v>
      </c>
      <c r="E40" s="155">
        <v>0</v>
      </c>
      <c r="F40" s="155">
        <v>0</v>
      </c>
      <c r="G40" s="155">
        <v>0</v>
      </c>
      <c r="H40" s="155">
        <v>0</v>
      </c>
      <c r="I40" s="156">
        <v>0</v>
      </c>
      <c r="J40" s="69" t="s">
        <v>756</v>
      </c>
    </row>
    <row r="41" spans="1:10" ht="24.75" customHeight="1">
      <c r="A41" s="69" t="s">
        <v>757</v>
      </c>
      <c r="B41" s="155">
        <v>0</v>
      </c>
      <c r="C41" s="155">
        <v>0</v>
      </c>
      <c r="D41" s="155">
        <v>0</v>
      </c>
      <c r="E41" s="155">
        <v>0</v>
      </c>
      <c r="F41" s="155">
        <v>0</v>
      </c>
      <c r="G41" s="155">
        <v>0</v>
      </c>
      <c r="H41" s="155">
        <v>0</v>
      </c>
      <c r="I41" s="156">
        <v>0</v>
      </c>
      <c r="J41" s="69" t="s">
        <v>758</v>
      </c>
    </row>
    <row r="42" spans="1:10" ht="24.75" customHeight="1">
      <c r="A42" s="69" t="s">
        <v>303</v>
      </c>
      <c r="B42" s="155">
        <v>0</v>
      </c>
      <c r="C42" s="155">
        <v>0</v>
      </c>
      <c r="D42" s="155">
        <v>0</v>
      </c>
      <c r="E42" s="155">
        <v>0</v>
      </c>
      <c r="F42" s="155">
        <v>0</v>
      </c>
      <c r="G42" s="155">
        <v>0</v>
      </c>
      <c r="H42" s="155">
        <v>0</v>
      </c>
      <c r="I42" s="156">
        <v>0</v>
      </c>
      <c r="J42" s="69" t="s">
        <v>759</v>
      </c>
    </row>
    <row r="43" spans="1:10" ht="24.75" customHeight="1">
      <c r="A43" s="69" t="s">
        <v>305</v>
      </c>
      <c r="B43" s="155">
        <v>0</v>
      </c>
      <c r="C43" s="155">
        <v>0</v>
      </c>
      <c r="D43" s="155">
        <v>0</v>
      </c>
      <c r="E43" s="155">
        <v>0</v>
      </c>
      <c r="F43" s="155">
        <v>0</v>
      </c>
      <c r="G43" s="155">
        <v>0</v>
      </c>
      <c r="H43" s="155">
        <v>0</v>
      </c>
      <c r="I43" s="156">
        <v>0</v>
      </c>
      <c r="J43" s="69" t="s">
        <v>760</v>
      </c>
    </row>
    <row r="44" spans="1:10" ht="24.75" customHeight="1">
      <c r="A44" s="69" t="s">
        <v>307</v>
      </c>
      <c r="B44" s="155">
        <v>0</v>
      </c>
      <c r="C44" s="155">
        <v>0</v>
      </c>
      <c r="D44" s="155">
        <v>0</v>
      </c>
      <c r="E44" s="155">
        <v>0</v>
      </c>
      <c r="F44" s="155">
        <v>0</v>
      </c>
      <c r="G44" s="155">
        <v>0</v>
      </c>
      <c r="H44" s="155">
        <v>0</v>
      </c>
      <c r="I44" s="156">
        <v>0</v>
      </c>
      <c r="J44" s="69" t="s">
        <v>761</v>
      </c>
    </row>
    <row r="45" spans="1:10" ht="24.75" customHeight="1">
      <c r="A45" s="69" t="s">
        <v>309</v>
      </c>
      <c r="B45" s="155">
        <v>989</v>
      </c>
      <c r="C45" s="155">
        <v>0</v>
      </c>
      <c r="D45" s="155">
        <v>989</v>
      </c>
      <c r="E45" s="155">
        <v>218</v>
      </c>
      <c r="F45" s="155">
        <v>1359</v>
      </c>
      <c r="G45" s="155">
        <v>13</v>
      </c>
      <c r="H45" s="155">
        <v>0</v>
      </c>
      <c r="I45" s="156">
        <v>2579</v>
      </c>
      <c r="J45" s="69" t="s">
        <v>762</v>
      </c>
    </row>
    <row r="46" spans="1:10" ht="24.75" customHeight="1">
      <c r="A46" s="69" t="s">
        <v>311</v>
      </c>
      <c r="B46" s="155">
        <v>22</v>
      </c>
      <c r="C46" s="155">
        <v>0</v>
      </c>
      <c r="D46" s="155">
        <v>22</v>
      </c>
      <c r="E46" s="155">
        <v>0</v>
      </c>
      <c r="F46" s="155">
        <v>0</v>
      </c>
      <c r="G46" s="155">
        <v>0</v>
      </c>
      <c r="H46" s="155">
        <v>0</v>
      </c>
      <c r="I46" s="156">
        <v>22</v>
      </c>
      <c r="J46" s="69" t="s">
        <v>763</v>
      </c>
    </row>
    <row r="47" spans="1:10" ht="24.75" customHeight="1">
      <c r="A47" s="69" t="s">
        <v>313</v>
      </c>
      <c r="B47" s="155">
        <v>6</v>
      </c>
      <c r="C47" s="155">
        <v>0</v>
      </c>
      <c r="D47" s="155">
        <v>6</v>
      </c>
      <c r="E47" s="155">
        <v>692</v>
      </c>
      <c r="F47" s="155">
        <v>698</v>
      </c>
      <c r="G47" s="155">
        <v>3</v>
      </c>
      <c r="H47" s="155">
        <v>0</v>
      </c>
      <c r="I47" s="156">
        <v>1399</v>
      </c>
      <c r="J47" s="69" t="s">
        <v>764</v>
      </c>
    </row>
    <row r="48" spans="1:10" ht="24.75" customHeight="1">
      <c r="A48" s="69" t="s">
        <v>315</v>
      </c>
      <c r="B48" s="155">
        <v>4073</v>
      </c>
      <c r="C48" s="155">
        <v>0</v>
      </c>
      <c r="D48" s="155">
        <v>4073</v>
      </c>
      <c r="E48" s="155">
        <v>32976</v>
      </c>
      <c r="F48" s="155">
        <v>0</v>
      </c>
      <c r="G48" s="155">
        <v>30</v>
      </c>
      <c r="H48" s="155">
        <v>0</v>
      </c>
      <c r="I48" s="156">
        <v>37079</v>
      </c>
      <c r="J48" s="69" t="s">
        <v>765</v>
      </c>
    </row>
    <row r="49" spans="1:10" ht="24.75" customHeight="1">
      <c r="A49" s="69" t="s">
        <v>317</v>
      </c>
      <c r="B49" s="155">
        <v>0</v>
      </c>
      <c r="C49" s="155">
        <v>0</v>
      </c>
      <c r="D49" s="155">
        <v>0</v>
      </c>
      <c r="E49" s="155">
        <v>0</v>
      </c>
      <c r="F49" s="155">
        <v>0</v>
      </c>
      <c r="G49" s="155">
        <v>0</v>
      </c>
      <c r="H49" s="155">
        <v>0</v>
      </c>
      <c r="I49" s="156">
        <v>0</v>
      </c>
      <c r="J49" s="69" t="s">
        <v>766</v>
      </c>
    </row>
    <row r="50" spans="1:10" ht="24.75" customHeight="1">
      <c r="A50" s="69" t="s">
        <v>319</v>
      </c>
      <c r="B50" s="155">
        <v>0</v>
      </c>
      <c r="C50" s="155">
        <v>0</v>
      </c>
      <c r="D50" s="155">
        <v>0</v>
      </c>
      <c r="E50" s="155">
        <v>0</v>
      </c>
      <c r="F50" s="155">
        <v>0</v>
      </c>
      <c r="G50" s="155">
        <v>0</v>
      </c>
      <c r="H50" s="155">
        <v>0</v>
      </c>
      <c r="I50" s="156">
        <v>0</v>
      </c>
      <c r="J50" s="69" t="s">
        <v>767</v>
      </c>
    </row>
    <row r="51" spans="1:10" ht="24.75" customHeight="1">
      <c r="A51" s="69" t="s">
        <v>321</v>
      </c>
      <c r="B51" s="155">
        <v>0</v>
      </c>
      <c r="C51" s="155">
        <v>0</v>
      </c>
      <c r="D51" s="155">
        <v>0</v>
      </c>
      <c r="E51" s="155">
        <v>0</v>
      </c>
      <c r="F51" s="155">
        <v>0</v>
      </c>
      <c r="G51" s="155">
        <v>0</v>
      </c>
      <c r="H51" s="155">
        <v>0</v>
      </c>
      <c r="I51" s="156">
        <v>0</v>
      </c>
      <c r="J51" s="69" t="s">
        <v>768</v>
      </c>
    </row>
    <row r="52" spans="1:10" ht="24.75" customHeight="1">
      <c r="A52" s="69" t="s">
        <v>323</v>
      </c>
      <c r="B52" s="155">
        <v>967</v>
      </c>
      <c r="C52" s="155">
        <v>0</v>
      </c>
      <c r="D52" s="155">
        <v>967</v>
      </c>
      <c r="E52" s="155">
        <v>54</v>
      </c>
      <c r="F52" s="155">
        <v>1242</v>
      </c>
      <c r="G52" s="155">
        <v>39</v>
      </c>
      <c r="H52" s="155">
        <v>0</v>
      </c>
      <c r="I52" s="156">
        <v>2302</v>
      </c>
      <c r="J52" s="69" t="s">
        <v>769</v>
      </c>
    </row>
    <row r="53" spans="1:10" ht="24.75" customHeight="1">
      <c r="A53" s="69" t="s">
        <v>325</v>
      </c>
      <c r="B53" s="155">
        <v>0</v>
      </c>
      <c r="C53" s="155">
        <v>0</v>
      </c>
      <c r="D53" s="155">
        <v>0</v>
      </c>
      <c r="E53" s="155">
        <v>0</v>
      </c>
      <c r="F53" s="155">
        <v>0</v>
      </c>
      <c r="G53" s="155">
        <v>0</v>
      </c>
      <c r="H53" s="155">
        <v>0</v>
      </c>
      <c r="I53" s="156">
        <v>0</v>
      </c>
      <c r="J53" s="69" t="s">
        <v>770</v>
      </c>
    </row>
    <row r="54" spans="1:10" ht="24.75" customHeight="1">
      <c r="A54" s="69" t="s">
        <v>327</v>
      </c>
      <c r="B54" s="155">
        <v>0</v>
      </c>
      <c r="C54" s="155">
        <v>0</v>
      </c>
      <c r="D54" s="155">
        <v>0</v>
      </c>
      <c r="E54" s="155">
        <v>0</v>
      </c>
      <c r="F54" s="155">
        <v>0</v>
      </c>
      <c r="G54" s="155">
        <v>0</v>
      </c>
      <c r="H54" s="155">
        <v>0</v>
      </c>
      <c r="I54" s="156">
        <v>0</v>
      </c>
      <c r="J54" s="69" t="s">
        <v>771</v>
      </c>
    </row>
    <row r="55" spans="1:10" ht="24.75" customHeight="1">
      <c r="A55" s="69" t="s">
        <v>329</v>
      </c>
      <c r="B55" s="155">
        <v>0</v>
      </c>
      <c r="C55" s="155">
        <v>0</v>
      </c>
      <c r="D55" s="155">
        <v>0</v>
      </c>
      <c r="E55" s="155">
        <v>0</v>
      </c>
      <c r="F55" s="155">
        <v>0</v>
      </c>
      <c r="G55" s="155">
        <v>0</v>
      </c>
      <c r="H55" s="155">
        <v>0</v>
      </c>
      <c r="I55" s="156">
        <v>0</v>
      </c>
      <c r="J55" s="69" t="s">
        <v>772</v>
      </c>
    </row>
    <row r="56" spans="1:10" ht="24.75" customHeight="1">
      <c r="A56" s="69" t="s">
        <v>331</v>
      </c>
      <c r="B56" s="155">
        <v>0</v>
      </c>
      <c r="C56" s="155">
        <v>0</v>
      </c>
      <c r="D56" s="155">
        <v>0</v>
      </c>
      <c r="E56" s="155">
        <v>0</v>
      </c>
      <c r="F56" s="155">
        <v>0</v>
      </c>
      <c r="G56" s="155">
        <v>0</v>
      </c>
      <c r="H56" s="155">
        <v>0</v>
      </c>
      <c r="I56" s="156">
        <v>0</v>
      </c>
      <c r="J56" s="69" t="s">
        <v>773</v>
      </c>
    </row>
    <row r="57" spans="1:10" ht="24.75" customHeight="1">
      <c r="A57" s="69" t="s">
        <v>333</v>
      </c>
      <c r="B57" s="155">
        <v>0</v>
      </c>
      <c r="C57" s="155">
        <v>0</v>
      </c>
      <c r="D57" s="155">
        <v>0</v>
      </c>
      <c r="E57" s="155">
        <v>0</v>
      </c>
      <c r="F57" s="155">
        <v>0</v>
      </c>
      <c r="G57" s="155">
        <v>0</v>
      </c>
      <c r="H57" s="155">
        <v>0</v>
      </c>
      <c r="I57" s="156">
        <v>0</v>
      </c>
      <c r="J57" s="69" t="s">
        <v>774</v>
      </c>
    </row>
    <row r="58" spans="1:10" ht="24.75" customHeight="1">
      <c r="A58" s="69" t="s">
        <v>335</v>
      </c>
      <c r="B58" s="155">
        <v>52</v>
      </c>
      <c r="C58" s="155">
        <v>0</v>
      </c>
      <c r="D58" s="155">
        <v>52</v>
      </c>
      <c r="E58" s="155">
        <v>632</v>
      </c>
      <c r="F58" s="155">
        <v>2086</v>
      </c>
      <c r="G58" s="155">
        <v>0</v>
      </c>
      <c r="H58" s="155">
        <v>0</v>
      </c>
      <c r="I58" s="156">
        <v>2770</v>
      </c>
      <c r="J58" s="69" t="s">
        <v>775</v>
      </c>
    </row>
    <row r="59" spans="1:10" ht="24.75" customHeight="1">
      <c r="A59" s="69" t="s">
        <v>337</v>
      </c>
      <c r="B59" s="155">
        <v>0</v>
      </c>
      <c r="C59" s="155">
        <v>0</v>
      </c>
      <c r="D59" s="155">
        <v>0</v>
      </c>
      <c r="E59" s="155">
        <v>0</v>
      </c>
      <c r="F59" s="155">
        <v>0</v>
      </c>
      <c r="G59" s="155">
        <v>0</v>
      </c>
      <c r="H59" s="155">
        <v>0</v>
      </c>
      <c r="I59" s="156">
        <v>0</v>
      </c>
      <c r="J59" s="69" t="s">
        <v>776</v>
      </c>
    </row>
    <row r="60" spans="1:10" ht="24.75" customHeight="1">
      <c r="A60" s="69" t="s">
        <v>339</v>
      </c>
      <c r="B60" s="155">
        <v>0</v>
      </c>
      <c r="C60" s="155">
        <v>0</v>
      </c>
      <c r="D60" s="155">
        <v>0</v>
      </c>
      <c r="E60" s="155">
        <v>0</v>
      </c>
      <c r="F60" s="155">
        <v>0</v>
      </c>
      <c r="G60" s="155">
        <v>0</v>
      </c>
      <c r="H60" s="155">
        <v>0</v>
      </c>
      <c r="I60" s="156">
        <v>0</v>
      </c>
      <c r="J60" s="69" t="s">
        <v>777</v>
      </c>
    </row>
    <row r="61" spans="1:10" ht="24.75" customHeight="1">
      <c r="A61" s="69" t="s">
        <v>341</v>
      </c>
      <c r="B61" s="155">
        <v>0</v>
      </c>
      <c r="C61" s="155">
        <v>0</v>
      </c>
      <c r="D61" s="155">
        <v>0</v>
      </c>
      <c r="E61" s="155">
        <v>0</v>
      </c>
      <c r="F61" s="155">
        <v>29</v>
      </c>
      <c r="G61" s="155">
        <v>0</v>
      </c>
      <c r="H61" s="155">
        <v>0</v>
      </c>
      <c r="I61" s="156">
        <v>29</v>
      </c>
      <c r="J61" s="69" t="s">
        <v>778</v>
      </c>
    </row>
    <row r="62" spans="1:10" ht="24.75" customHeight="1">
      <c r="A62" s="69" t="s">
        <v>343</v>
      </c>
      <c r="B62" s="155">
        <v>0</v>
      </c>
      <c r="C62" s="155">
        <v>0</v>
      </c>
      <c r="D62" s="155">
        <v>0</v>
      </c>
      <c r="E62" s="155">
        <v>0</v>
      </c>
      <c r="F62" s="155">
        <v>0</v>
      </c>
      <c r="G62" s="155">
        <v>0</v>
      </c>
      <c r="H62" s="155">
        <v>0</v>
      </c>
      <c r="I62" s="156">
        <v>0</v>
      </c>
      <c r="J62" s="69" t="s">
        <v>779</v>
      </c>
    </row>
    <row r="63" spans="1:10" ht="42" customHeight="1">
      <c r="A63" s="69" t="s">
        <v>345</v>
      </c>
      <c r="B63" s="155">
        <v>1</v>
      </c>
      <c r="C63" s="155">
        <v>0</v>
      </c>
      <c r="D63" s="155">
        <v>1</v>
      </c>
      <c r="E63" s="155">
        <v>0</v>
      </c>
      <c r="F63" s="155">
        <v>0</v>
      </c>
      <c r="G63" s="155">
        <v>0</v>
      </c>
      <c r="H63" s="155">
        <v>0</v>
      </c>
      <c r="I63" s="156">
        <v>1</v>
      </c>
      <c r="J63" s="69" t="s">
        <v>780</v>
      </c>
    </row>
    <row r="64" spans="1:10" ht="24.75" customHeight="1">
      <c r="A64" s="69" t="s">
        <v>347</v>
      </c>
      <c r="B64" s="155">
        <v>16</v>
      </c>
      <c r="C64" s="155">
        <v>0</v>
      </c>
      <c r="D64" s="155">
        <v>16</v>
      </c>
      <c r="E64" s="155">
        <v>0</v>
      </c>
      <c r="F64" s="155">
        <v>0</v>
      </c>
      <c r="G64" s="155">
        <v>0</v>
      </c>
      <c r="H64" s="155">
        <v>0</v>
      </c>
      <c r="I64" s="156">
        <v>16</v>
      </c>
      <c r="J64" s="69" t="s">
        <v>781</v>
      </c>
    </row>
    <row r="65" spans="1:10" ht="24.75" customHeight="1">
      <c r="A65" s="69" t="s">
        <v>349</v>
      </c>
      <c r="B65" s="155">
        <v>11</v>
      </c>
      <c r="C65" s="155">
        <v>0</v>
      </c>
      <c r="D65" s="155">
        <v>11</v>
      </c>
      <c r="E65" s="155">
        <v>24</v>
      </c>
      <c r="F65" s="155">
        <v>86</v>
      </c>
      <c r="G65" s="155">
        <v>0</v>
      </c>
      <c r="H65" s="155">
        <v>0</v>
      </c>
      <c r="I65" s="156">
        <v>121</v>
      </c>
      <c r="J65" s="69" t="s">
        <v>782</v>
      </c>
    </row>
    <row r="66" spans="1:10" ht="24.75" customHeight="1">
      <c r="A66" s="69" t="s">
        <v>351</v>
      </c>
      <c r="B66" s="155">
        <v>0</v>
      </c>
      <c r="C66" s="155">
        <v>0</v>
      </c>
      <c r="D66" s="155">
        <v>0</v>
      </c>
      <c r="E66" s="155">
        <v>0</v>
      </c>
      <c r="F66" s="155">
        <v>0</v>
      </c>
      <c r="G66" s="155">
        <v>0</v>
      </c>
      <c r="H66" s="155">
        <v>0</v>
      </c>
      <c r="I66" s="156">
        <v>0</v>
      </c>
      <c r="J66" s="69" t="s">
        <v>783</v>
      </c>
    </row>
    <row r="67" spans="1:10" ht="12.75">
      <c r="A67" s="69" t="s">
        <v>232</v>
      </c>
      <c r="B67" s="155" t="s">
        <v>232</v>
      </c>
      <c r="C67" s="155" t="s">
        <v>232</v>
      </c>
      <c r="D67" s="155" t="s">
        <v>232</v>
      </c>
      <c r="E67" s="155" t="s">
        <v>232</v>
      </c>
      <c r="F67" s="155" t="s">
        <v>232</v>
      </c>
      <c r="G67" s="155" t="s">
        <v>232</v>
      </c>
      <c r="H67" s="155" t="s">
        <v>232</v>
      </c>
      <c r="I67" s="156" t="s">
        <v>232</v>
      </c>
      <c r="J67" s="69" t="s">
        <v>232</v>
      </c>
    </row>
    <row r="68" spans="1:10" ht="12.75">
      <c r="A68" s="72" t="s">
        <v>18</v>
      </c>
      <c r="B68" s="156">
        <v>7669</v>
      </c>
      <c r="C68" s="156">
        <v>0</v>
      </c>
      <c r="D68" s="156">
        <v>7669</v>
      </c>
      <c r="E68" s="156">
        <v>34665</v>
      </c>
      <c r="F68" s="156">
        <v>6307</v>
      </c>
      <c r="G68" s="156">
        <v>85</v>
      </c>
      <c r="H68" s="156">
        <v>0</v>
      </c>
      <c r="I68" s="156">
        <v>48726</v>
      </c>
      <c r="J68" s="72" t="s">
        <v>716</v>
      </c>
    </row>
    <row r="70" spans="1:10" ht="12.75">
      <c r="A70" s="75" t="s">
        <v>74</v>
      </c>
      <c r="J70" s="75"/>
    </row>
    <row r="71" spans="1:10" ht="12.75">
      <c r="A71" s="17" t="s">
        <v>717</v>
      </c>
      <c r="J71" s="17"/>
    </row>
    <row r="72" spans="1:10" ht="12.75">
      <c r="A72" s="76" t="s">
        <v>201</v>
      </c>
      <c r="J72" s="76"/>
    </row>
    <row r="73" ht="12.75" hidden="1"/>
    <row r="74" ht="12.75" hidden="1">
      <c r="A74" s="162" t="s">
        <v>784</v>
      </c>
    </row>
    <row r="75" ht="12.75" hidden="1">
      <c r="A75" s="162" t="s">
        <v>785</v>
      </c>
    </row>
    <row r="76" ht="12.75" hidden="1">
      <c r="A76" s="162" t="s">
        <v>943</v>
      </c>
    </row>
  </sheetData>
  <sheetProtection/>
  <mergeCells count="5">
    <mergeCell ref="A1:I1"/>
    <mergeCell ref="A2:I2"/>
    <mergeCell ref="A3:I3"/>
    <mergeCell ref="A6:C6"/>
    <mergeCell ref="A4:I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116"/>
  <sheetViews>
    <sheetView zoomScalePageLayoutView="0" workbookViewId="0" topLeftCell="A62">
      <selection activeCell="A134" sqref="A134"/>
    </sheetView>
  </sheetViews>
  <sheetFormatPr defaultColWidth="9.00390625" defaultRowHeight="12.75"/>
  <cols>
    <col min="1" max="1" width="40.75390625" style="0" customWidth="1"/>
    <col min="3" max="3" width="10.125" style="0" customWidth="1"/>
    <col min="4" max="4" width="11.375" style="0" customWidth="1"/>
    <col min="5" max="5" width="12.125" style="0" customWidth="1"/>
    <col min="6" max="6" width="13.25390625" style="0" customWidth="1"/>
    <col min="7" max="7" width="12.00390625" style="0" customWidth="1"/>
    <col min="8" max="8" width="12.125" style="0" customWidth="1"/>
    <col min="10" max="10" width="31.375" style="0" hidden="1" customWidth="1"/>
  </cols>
  <sheetData>
    <row r="1" spans="1:9" ht="12.75" hidden="1">
      <c r="A1" s="174" t="s">
        <v>696</v>
      </c>
      <c r="B1" s="174" t="s">
        <v>232</v>
      </c>
      <c r="C1" s="174" t="s">
        <v>232</v>
      </c>
      <c r="D1" s="174" t="s">
        <v>232</v>
      </c>
      <c r="E1" s="174" t="s">
        <v>232</v>
      </c>
      <c r="F1" s="174" t="s">
        <v>232</v>
      </c>
      <c r="G1" s="174" t="s">
        <v>232</v>
      </c>
      <c r="H1" s="174" t="s">
        <v>232</v>
      </c>
      <c r="I1" s="174" t="s">
        <v>232</v>
      </c>
    </row>
    <row r="2" spans="1:9" ht="12.75">
      <c r="A2" s="174" t="s">
        <v>0</v>
      </c>
      <c r="B2" s="174" t="s">
        <v>232</v>
      </c>
      <c r="C2" s="174" t="s">
        <v>232</v>
      </c>
      <c r="D2" s="174" t="s">
        <v>232</v>
      </c>
      <c r="E2" s="174" t="s">
        <v>232</v>
      </c>
      <c r="F2" s="174" t="s">
        <v>232</v>
      </c>
      <c r="G2" s="174" t="s">
        <v>232</v>
      </c>
      <c r="H2" s="174" t="s">
        <v>232</v>
      </c>
      <c r="I2" s="174" t="s">
        <v>232</v>
      </c>
    </row>
    <row r="3" spans="1:9" ht="12.75">
      <c r="A3" s="174" t="s">
        <v>697</v>
      </c>
      <c r="B3" s="174" t="s">
        <v>232</v>
      </c>
      <c r="C3" s="174" t="s">
        <v>232</v>
      </c>
      <c r="D3" s="174" t="s">
        <v>232</v>
      </c>
      <c r="E3" s="174" t="s">
        <v>232</v>
      </c>
      <c r="F3" s="174" t="s">
        <v>232</v>
      </c>
      <c r="G3" s="174" t="s">
        <v>232</v>
      </c>
      <c r="H3" s="174" t="s">
        <v>232</v>
      </c>
      <c r="I3" s="174" t="s">
        <v>232</v>
      </c>
    </row>
    <row r="4" spans="1:9" ht="12.75" hidden="1">
      <c r="A4" s="174" t="s">
        <v>698</v>
      </c>
      <c r="B4" s="174"/>
      <c r="C4" s="174"/>
      <c r="D4" s="174"/>
      <c r="E4" s="174"/>
      <c r="F4" s="174"/>
      <c r="G4" s="174"/>
      <c r="H4" s="174"/>
      <c r="I4" s="174"/>
    </row>
    <row r="6" spans="1:5" ht="26.25" customHeight="1">
      <c r="A6" s="175" t="s">
        <v>654</v>
      </c>
      <c r="B6" s="175" t="s">
        <v>232</v>
      </c>
      <c r="C6" s="175" t="s">
        <v>232</v>
      </c>
      <c r="D6" s="175" t="s">
        <v>232</v>
      </c>
      <c r="E6" s="67" t="s">
        <v>232</v>
      </c>
    </row>
    <row r="7" spans="1:10" ht="49.5" customHeight="1" hidden="1">
      <c r="A7" s="66" t="s">
        <v>944</v>
      </c>
      <c r="B7" s="66"/>
      <c r="C7" s="66"/>
      <c r="D7" s="66"/>
      <c r="E7" s="67"/>
      <c r="J7" s="66" t="s">
        <v>944</v>
      </c>
    </row>
    <row r="9" spans="1:10" ht="31.5">
      <c r="A9" s="68" t="s">
        <v>235</v>
      </c>
      <c r="B9" s="68" t="s">
        <v>236</v>
      </c>
      <c r="C9" s="68" t="s">
        <v>355</v>
      </c>
      <c r="D9" s="68" t="s">
        <v>356</v>
      </c>
      <c r="E9" s="68" t="s">
        <v>240</v>
      </c>
      <c r="F9" s="68" t="s">
        <v>241</v>
      </c>
      <c r="G9" s="68" t="s">
        <v>242</v>
      </c>
      <c r="H9" s="68" t="s">
        <v>243</v>
      </c>
      <c r="I9" s="68" t="s">
        <v>207</v>
      </c>
      <c r="J9" s="68" t="s">
        <v>235</v>
      </c>
    </row>
    <row r="10" spans="1:10" ht="31.5" hidden="1">
      <c r="A10" s="68" t="s">
        <v>700</v>
      </c>
      <c r="B10" s="68" t="s">
        <v>701</v>
      </c>
      <c r="C10" s="68" t="s">
        <v>702</v>
      </c>
      <c r="D10" s="68" t="s">
        <v>703</v>
      </c>
      <c r="E10" s="68" t="s">
        <v>704</v>
      </c>
      <c r="F10" s="68" t="s">
        <v>705</v>
      </c>
      <c r="G10" s="68" t="s">
        <v>706</v>
      </c>
      <c r="H10" s="68" t="s">
        <v>707</v>
      </c>
      <c r="I10" s="68" t="s">
        <v>708</v>
      </c>
      <c r="J10" s="68" t="s">
        <v>700</v>
      </c>
    </row>
    <row r="11" spans="1:10" ht="22.5" customHeight="1">
      <c r="A11" s="69" t="s">
        <v>358</v>
      </c>
      <c r="B11" s="155">
        <v>0</v>
      </c>
      <c r="C11" s="155">
        <v>0</v>
      </c>
      <c r="D11" s="155">
        <v>0</v>
      </c>
      <c r="E11" s="155">
        <v>0</v>
      </c>
      <c r="F11" s="155">
        <v>0</v>
      </c>
      <c r="G11" s="155">
        <v>0</v>
      </c>
      <c r="H11" s="155">
        <v>0</v>
      </c>
      <c r="I11" s="156">
        <v>0</v>
      </c>
      <c r="J11" s="64" t="s">
        <v>830</v>
      </c>
    </row>
    <row r="12" spans="1:10" ht="22.5" customHeight="1">
      <c r="A12" s="69" t="s">
        <v>360</v>
      </c>
      <c r="B12" s="155">
        <v>96</v>
      </c>
      <c r="C12" s="155">
        <v>0</v>
      </c>
      <c r="D12" s="155">
        <v>96</v>
      </c>
      <c r="E12" s="155">
        <v>1284</v>
      </c>
      <c r="F12" s="155">
        <v>10</v>
      </c>
      <c r="G12" s="155">
        <v>39</v>
      </c>
      <c r="H12" s="155">
        <v>0</v>
      </c>
      <c r="I12" s="156">
        <v>1429</v>
      </c>
      <c r="J12" s="69" t="s">
        <v>831</v>
      </c>
    </row>
    <row r="13" spans="1:10" ht="22.5" customHeight="1">
      <c r="A13" s="69" t="s">
        <v>362</v>
      </c>
      <c r="B13" s="155">
        <v>14</v>
      </c>
      <c r="C13" s="155">
        <v>0</v>
      </c>
      <c r="D13" s="155">
        <v>14</v>
      </c>
      <c r="E13" s="155">
        <v>92</v>
      </c>
      <c r="F13" s="155">
        <v>22</v>
      </c>
      <c r="G13" s="155">
        <v>32</v>
      </c>
      <c r="H13" s="155">
        <v>0</v>
      </c>
      <c r="I13" s="156">
        <v>160</v>
      </c>
      <c r="J13" s="69" t="s">
        <v>833</v>
      </c>
    </row>
    <row r="14" spans="1:10" ht="22.5" customHeight="1">
      <c r="A14" s="69" t="s">
        <v>364</v>
      </c>
      <c r="B14" s="155">
        <v>0</v>
      </c>
      <c r="C14" s="155">
        <v>0</v>
      </c>
      <c r="D14" s="155">
        <v>0</v>
      </c>
      <c r="E14" s="155">
        <v>1806</v>
      </c>
      <c r="F14" s="155">
        <v>0</v>
      </c>
      <c r="G14" s="155">
        <v>34</v>
      </c>
      <c r="H14" s="155">
        <v>0</v>
      </c>
      <c r="I14" s="156">
        <v>1840</v>
      </c>
      <c r="J14" s="69" t="s">
        <v>834</v>
      </c>
    </row>
    <row r="15" spans="1:10" ht="22.5" customHeight="1">
      <c r="A15" s="69" t="s">
        <v>366</v>
      </c>
      <c r="B15" s="155">
        <v>100</v>
      </c>
      <c r="C15" s="155">
        <v>0</v>
      </c>
      <c r="D15" s="155">
        <v>100</v>
      </c>
      <c r="E15" s="155">
        <v>782</v>
      </c>
      <c r="F15" s="155">
        <v>50</v>
      </c>
      <c r="G15" s="155">
        <v>1</v>
      </c>
      <c r="H15" s="155">
        <v>0</v>
      </c>
      <c r="I15" s="156">
        <v>933</v>
      </c>
      <c r="J15" s="69" t="s">
        <v>835</v>
      </c>
    </row>
    <row r="16" spans="1:10" ht="22.5" customHeight="1">
      <c r="A16" s="69" t="s">
        <v>368</v>
      </c>
      <c r="B16" s="155">
        <v>202</v>
      </c>
      <c r="C16" s="155">
        <v>0</v>
      </c>
      <c r="D16" s="155">
        <v>202</v>
      </c>
      <c r="E16" s="155">
        <v>0</v>
      </c>
      <c r="F16" s="155">
        <v>69</v>
      </c>
      <c r="G16" s="155">
        <v>0</v>
      </c>
      <c r="H16" s="155">
        <v>0</v>
      </c>
      <c r="I16" s="156">
        <v>271</v>
      </c>
      <c r="J16" s="69" t="s">
        <v>836</v>
      </c>
    </row>
    <row r="17" spans="1:10" ht="22.5" customHeight="1">
      <c r="A17" s="69" t="s">
        <v>370</v>
      </c>
      <c r="B17" s="155">
        <v>0</v>
      </c>
      <c r="C17" s="155">
        <v>0</v>
      </c>
      <c r="D17" s="155">
        <v>0</v>
      </c>
      <c r="E17" s="155">
        <v>0</v>
      </c>
      <c r="F17" s="155">
        <v>0</v>
      </c>
      <c r="G17" s="155">
        <v>11</v>
      </c>
      <c r="H17" s="155">
        <v>0</v>
      </c>
      <c r="I17" s="156">
        <v>11</v>
      </c>
      <c r="J17" s="69" t="s">
        <v>838</v>
      </c>
    </row>
    <row r="18" spans="1:10" ht="22.5" customHeight="1">
      <c r="A18" s="69" t="s">
        <v>372</v>
      </c>
      <c r="B18" s="155">
        <v>0</v>
      </c>
      <c r="C18" s="155">
        <v>0</v>
      </c>
      <c r="D18" s="155">
        <v>0</v>
      </c>
      <c r="E18" s="155">
        <v>0</v>
      </c>
      <c r="F18" s="155">
        <v>0</v>
      </c>
      <c r="G18" s="155">
        <v>2</v>
      </c>
      <c r="H18" s="155">
        <v>0</v>
      </c>
      <c r="I18" s="156">
        <v>2</v>
      </c>
      <c r="J18" s="69" t="s">
        <v>839</v>
      </c>
    </row>
    <row r="19" spans="1:10" ht="22.5" customHeight="1">
      <c r="A19" s="69" t="s">
        <v>374</v>
      </c>
      <c r="B19" s="155">
        <v>32</v>
      </c>
      <c r="C19" s="155">
        <v>0</v>
      </c>
      <c r="D19" s="155">
        <v>32</v>
      </c>
      <c r="E19" s="155">
        <v>158</v>
      </c>
      <c r="F19" s="155">
        <v>79</v>
      </c>
      <c r="G19" s="155">
        <v>95</v>
      </c>
      <c r="H19" s="155">
        <v>0</v>
      </c>
      <c r="I19" s="156">
        <v>364</v>
      </c>
      <c r="J19" s="69" t="s">
        <v>840</v>
      </c>
    </row>
    <row r="20" spans="1:10" ht="22.5" customHeight="1">
      <c r="A20" s="69" t="s">
        <v>376</v>
      </c>
      <c r="B20" s="155">
        <v>11</v>
      </c>
      <c r="C20" s="155">
        <v>0</v>
      </c>
      <c r="D20" s="155">
        <v>11</v>
      </c>
      <c r="E20" s="155">
        <v>3</v>
      </c>
      <c r="F20" s="155">
        <v>7</v>
      </c>
      <c r="G20" s="155">
        <v>0</v>
      </c>
      <c r="H20" s="155">
        <v>0</v>
      </c>
      <c r="I20" s="156">
        <v>21</v>
      </c>
      <c r="J20" s="69" t="s">
        <v>842</v>
      </c>
    </row>
    <row r="21" spans="1:10" ht="22.5" customHeight="1">
      <c r="A21" s="69" t="s">
        <v>378</v>
      </c>
      <c r="B21" s="155">
        <v>0</v>
      </c>
      <c r="C21" s="155">
        <v>0</v>
      </c>
      <c r="D21" s="155">
        <v>0</v>
      </c>
      <c r="E21" s="155">
        <v>0</v>
      </c>
      <c r="F21" s="155">
        <v>0</v>
      </c>
      <c r="G21" s="155">
        <v>0</v>
      </c>
      <c r="H21" s="155">
        <v>0</v>
      </c>
      <c r="I21" s="156">
        <v>0</v>
      </c>
      <c r="J21" s="69" t="s">
        <v>843</v>
      </c>
    </row>
    <row r="22" spans="1:10" ht="22.5" customHeight="1">
      <c r="A22" s="69" t="s">
        <v>380</v>
      </c>
      <c r="B22" s="155">
        <v>69</v>
      </c>
      <c r="C22" s="155">
        <v>0</v>
      </c>
      <c r="D22" s="155">
        <v>69</v>
      </c>
      <c r="E22" s="155">
        <v>724</v>
      </c>
      <c r="F22" s="155">
        <v>54</v>
      </c>
      <c r="G22" s="155">
        <v>1</v>
      </c>
      <c r="H22" s="155">
        <v>0</v>
      </c>
      <c r="I22" s="156">
        <v>848</v>
      </c>
      <c r="J22" s="69" t="s">
        <v>844</v>
      </c>
    </row>
    <row r="23" spans="1:10" ht="22.5" customHeight="1">
      <c r="A23" s="69" t="s">
        <v>382</v>
      </c>
      <c r="B23" s="155">
        <v>29</v>
      </c>
      <c r="C23" s="155">
        <v>0</v>
      </c>
      <c r="D23" s="155">
        <v>29</v>
      </c>
      <c r="E23" s="155">
        <v>784</v>
      </c>
      <c r="F23" s="155">
        <v>6</v>
      </c>
      <c r="G23" s="155">
        <v>2</v>
      </c>
      <c r="H23" s="155">
        <v>0</v>
      </c>
      <c r="I23" s="156">
        <v>821</v>
      </c>
      <c r="J23" s="69" t="s">
        <v>845</v>
      </c>
    </row>
    <row r="24" spans="1:10" ht="22.5" customHeight="1">
      <c r="A24" s="69" t="s">
        <v>384</v>
      </c>
      <c r="B24" s="155">
        <v>4</v>
      </c>
      <c r="C24" s="155">
        <v>0</v>
      </c>
      <c r="D24" s="155">
        <v>4</v>
      </c>
      <c r="E24" s="155">
        <v>319</v>
      </c>
      <c r="F24" s="155">
        <v>0</v>
      </c>
      <c r="G24" s="155">
        <v>0</v>
      </c>
      <c r="H24" s="155">
        <v>0</v>
      </c>
      <c r="I24" s="156">
        <v>323</v>
      </c>
      <c r="J24" s="69" t="s">
        <v>846</v>
      </c>
    </row>
    <row r="25" spans="1:10" ht="22.5" customHeight="1">
      <c r="A25" s="69" t="s">
        <v>386</v>
      </c>
      <c r="B25" s="155">
        <v>60</v>
      </c>
      <c r="C25" s="155">
        <v>0</v>
      </c>
      <c r="D25" s="155">
        <v>60</v>
      </c>
      <c r="E25" s="155">
        <v>469</v>
      </c>
      <c r="F25" s="155">
        <v>0</v>
      </c>
      <c r="G25" s="155">
        <v>0</v>
      </c>
      <c r="H25" s="155">
        <v>0</v>
      </c>
      <c r="I25" s="156">
        <v>529</v>
      </c>
      <c r="J25" s="69" t="s">
        <v>847</v>
      </c>
    </row>
    <row r="26" spans="1:10" ht="22.5" customHeight="1">
      <c r="A26" s="69" t="s">
        <v>388</v>
      </c>
      <c r="B26" s="155">
        <v>55</v>
      </c>
      <c r="C26" s="155">
        <v>0</v>
      </c>
      <c r="D26" s="155">
        <v>55</v>
      </c>
      <c r="E26" s="155">
        <v>105</v>
      </c>
      <c r="F26" s="155">
        <v>77</v>
      </c>
      <c r="G26" s="155">
        <v>62</v>
      </c>
      <c r="H26" s="155">
        <v>0</v>
      </c>
      <c r="I26" s="156">
        <v>299</v>
      </c>
      <c r="J26" s="69" t="s">
        <v>848</v>
      </c>
    </row>
    <row r="27" spans="1:10" ht="22.5" customHeight="1">
      <c r="A27" s="69" t="s">
        <v>390</v>
      </c>
      <c r="B27" s="155">
        <v>55</v>
      </c>
      <c r="C27" s="155">
        <v>0</v>
      </c>
      <c r="D27" s="155">
        <v>55</v>
      </c>
      <c r="E27" s="155">
        <v>0</v>
      </c>
      <c r="F27" s="155">
        <v>0</v>
      </c>
      <c r="G27" s="155">
        <v>0</v>
      </c>
      <c r="H27" s="155">
        <v>0</v>
      </c>
      <c r="I27" s="156">
        <v>55</v>
      </c>
      <c r="J27" s="69" t="s">
        <v>849</v>
      </c>
    </row>
    <row r="28" spans="1:10" ht="22.5" customHeight="1">
      <c r="A28" s="69" t="s">
        <v>392</v>
      </c>
      <c r="B28" s="155">
        <v>10</v>
      </c>
      <c r="C28" s="155">
        <v>0</v>
      </c>
      <c r="D28" s="155">
        <v>10</v>
      </c>
      <c r="E28" s="155">
        <v>341</v>
      </c>
      <c r="F28" s="155">
        <v>18</v>
      </c>
      <c r="G28" s="155">
        <v>65</v>
      </c>
      <c r="H28" s="155">
        <v>0</v>
      </c>
      <c r="I28" s="156">
        <v>434</v>
      </c>
      <c r="J28" s="69" t="s">
        <v>850</v>
      </c>
    </row>
    <row r="29" spans="1:10" ht="22.5" customHeight="1">
      <c r="A29" s="69" t="s">
        <v>394</v>
      </c>
      <c r="B29" s="155">
        <v>21</v>
      </c>
      <c r="C29" s="155">
        <v>0</v>
      </c>
      <c r="D29" s="155">
        <v>21</v>
      </c>
      <c r="E29" s="155">
        <v>701</v>
      </c>
      <c r="F29" s="155">
        <v>14</v>
      </c>
      <c r="G29" s="155">
        <v>0</v>
      </c>
      <c r="H29" s="155">
        <v>0</v>
      </c>
      <c r="I29" s="156">
        <v>736</v>
      </c>
      <c r="J29" s="69" t="s">
        <v>851</v>
      </c>
    </row>
    <row r="30" spans="1:10" ht="22.5" customHeight="1">
      <c r="A30" s="69" t="s">
        <v>396</v>
      </c>
      <c r="B30" s="155">
        <v>12</v>
      </c>
      <c r="C30" s="155">
        <v>0</v>
      </c>
      <c r="D30" s="155">
        <v>12</v>
      </c>
      <c r="E30" s="155">
        <v>368</v>
      </c>
      <c r="F30" s="155">
        <v>0</v>
      </c>
      <c r="G30" s="155">
        <v>56</v>
      </c>
      <c r="H30" s="155">
        <v>0</v>
      </c>
      <c r="I30" s="156">
        <v>436</v>
      </c>
      <c r="J30" s="69" t="s">
        <v>852</v>
      </c>
    </row>
    <row r="31" spans="1:10" ht="22.5" customHeight="1">
      <c r="A31" s="69" t="s">
        <v>398</v>
      </c>
      <c r="B31" s="155">
        <v>9</v>
      </c>
      <c r="C31" s="155">
        <v>0</v>
      </c>
      <c r="D31" s="155">
        <v>9</v>
      </c>
      <c r="E31" s="155">
        <v>48</v>
      </c>
      <c r="F31" s="155">
        <v>26</v>
      </c>
      <c r="G31" s="155">
        <v>8</v>
      </c>
      <c r="H31" s="155">
        <v>0</v>
      </c>
      <c r="I31" s="156">
        <v>91</v>
      </c>
      <c r="J31" s="69" t="s">
        <v>853</v>
      </c>
    </row>
    <row r="32" spans="1:10" ht="22.5" customHeight="1">
      <c r="A32" s="69" t="s">
        <v>400</v>
      </c>
      <c r="B32" s="155">
        <v>36</v>
      </c>
      <c r="C32" s="155">
        <v>0</v>
      </c>
      <c r="D32" s="155">
        <v>36</v>
      </c>
      <c r="E32" s="155">
        <v>240</v>
      </c>
      <c r="F32" s="155">
        <v>25</v>
      </c>
      <c r="G32" s="155">
        <v>0</v>
      </c>
      <c r="H32" s="155">
        <v>0</v>
      </c>
      <c r="I32" s="156">
        <v>301</v>
      </c>
      <c r="J32" s="69" t="s">
        <v>854</v>
      </c>
    </row>
    <row r="33" spans="1:10" ht="22.5" customHeight="1">
      <c r="A33" s="69" t="s">
        <v>402</v>
      </c>
      <c r="B33" s="155">
        <v>0</v>
      </c>
      <c r="C33" s="155">
        <v>0</v>
      </c>
      <c r="D33" s="155">
        <v>0</v>
      </c>
      <c r="E33" s="155">
        <v>365</v>
      </c>
      <c r="F33" s="155">
        <v>20</v>
      </c>
      <c r="G33" s="155">
        <v>7</v>
      </c>
      <c r="H33" s="155">
        <v>0</v>
      </c>
      <c r="I33" s="156">
        <v>392</v>
      </c>
      <c r="J33" s="69" t="s">
        <v>856</v>
      </c>
    </row>
    <row r="34" spans="1:10" ht="22.5" customHeight="1">
      <c r="A34" s="69" t="s">
        <v>404</v>
      </c>
      <c r="B34" s="155">
        <v>39</v>
      </c>
      <c r="C34" s="155">
        <v>0</v>
      </c>
      <c r="D34" s="155">
        <v>39</v>
      </c>
      <c r="E34" s="155">
        <v>232</v>
      </c>
      <c r="F34" s="155">
        <v>12</v>
      </c>
      <c r="G34" s="155">
        <v>66</v>
      </c>
      <c r="H34" s="155">
        <v>0</v>
      </c>
      <c r="I34" s="156">
        <v>349</v>
      </c>
      <c r="J34" s="69" t="s">
        <v>857</v>
      </c>
    </row>
    <row r="35" spans="1:10" ht="22.5" customHeight="1">
      <c r="A35" s="69" t="s">
        <v>406</v>
      </c>
      <c r="B35" s="155">
        <v>7</v>
      </c>
      <c r="C35" s="155">
        <v>0</v>
      </c>
      <c r="D35" s="155">
        <v>7</v>
      </c>
      <c r="E35" s="155">
        <v>411</v>
      </c>
      <c r="F35" s="155">
        <v>0</v>
      </c>
      <c r="G35" s="155">
        <v>0</v>
      </c>
      <c r="H35" s="155">
        <v>0</v>
      </c>
      <c r="I35" s="156">
        <v>418</v>
      </c>
      <c r="J35" s="69" t="s">
        <v>858</v>
      </c>
    </row>
    <row r="36" spans="1:10" ht="22.5" customHeight="1">
      <c r="A36" s="69" t="s">
        <v>408</v>
      </c>
      <c r="B36" s="155">
        <v>36</v>
      </c>
      <c r="C36" s="155">
        <v>0</v>
      </c>
      <c r="D36" s="155">
        <v>36</v>
      </c>
      <c r="E36" s="155">
        <v>148</v>
      </c>
      <c r="F36" s="155">
        <v>0</v>
      </c>
      <c r="G36" s="155">
        <v>0</v>
      </c>
      <c r="H36" s="155">
        <v>0</v>
      </c>
      <c r="I36" s="156">
        <v>184</v>
      </c>
      <c r="J36" s="69" t="s">
        <v>859</v>
      </c>
    </row>
    <row r="37" spans="1:10" ht="22.5" customHeight="1">
      <c r="A37" s="69" t="s">
        <v>410</v>
      </c>
      <c r="B37" s="155">
        <v>31</v>
      </c>
      <c r="C37" s="155">
        <v>0</v>
      </c>
      <c r="D37" s="155">
        <v>31</v>
      </c>
      <c r="E37" s="155">
        <v>125</v>
      </c>
      <c r="F37" s="155">
        <v>0</v>
      </c>
      <c r="G37" s="155">
        <v>0</v>
      </c>
      <c r="H37" s="155">
        <v>0</v>
      </c>
      <c r="I37" s="156">
        <v>156</v>
      </c>
      <c r="J37" s="69" t="s">
        <v>860</v>
      </c>
    </row>
    <row r="38" spans="1:10" ht="22.5" customHeight="1">
      <c r="A38" s="69" t="s">
        <v>412</v>
      </c>
      <c r="B38" s="155">
        <v>42</v>
      </c>
      <c r="C38" s="155">
        <v>0</v>
      </c>
      <c r="D38" s="155">
        <v>42</v>
      </c>
      <c r="E38" s="155">
        <v>79</v>
      </c>
      <c r="F38" s="155">
        <v>0</v>
      </c>
      <c r="G38" s="155">
        <v>0</v>
      </c>
      <c r="H38" s="155">
        <v>0</v>
      </c>
      <c r="I38" s="156">
        <v>121</v>
      </c>
      <c r="J38" s="69" t="s">
        <v>861</v>
      </c>
    </row>
    <row r="39" spans="1:10" ht="22.5" customHeight="1">
      <c r="A39" s="69" t="s">
        <v>414</v>
      </c>
      <c r="B39" s="155">
        <v>38</v>
      </c>
      <c r="C39" s="155">
        <v>0</v>
      </c>
      <c r="D39" s="155">
        <v>38</v>
      </c>
      <c r="E39" s="155">
        <v>0</v>
      </c>
      <c r="F39" s="155">
        <v>0</v>
      </c>
      <c r="G39" s="155">
        <v>0</v>
      </c>
      <c r="H39" s="155">
        <v>0</v>
      </c>
      <c r="I39" s="156">
        <v>38</v>
      </c>
      <c r="J39" s="69" t="s">
        <v>862</v>
      </c>
    </row>
    <row r="40" spans="1:10" ht="22.5" customHeight="1">
      <c r="A40" s="69" t="s">
        <v>416</v>
      </c>
      <c r="B40" s="155">
        <v>11</v>
      </c>
      <c r="C40" s="155">
        <v>0</v>
      </c>
      <c r="D40" s="155">
        <v>11</v>
      </c>
      <c r="E40" s="155">
        <v>0</v>
      </c>
      <c r="F40" s="155">
        <v>0</v>
      </c>
      <c r="G40" s="155">
        <v>0</v>
      </c>
      <c r="H40" s="155">
        <v>0</v>
      </c>
      <c r="I40" s="156">
        <v>11</v>
      </c>
      <c r="J40" s="69" t="s">
        <v>863</v>
      </c>
    </row>
    <row r="41" spans="1:10" ht="22.5" customHeight="1">
      <c r="A41" s="69" t="s">
        <v>418</v>
      </c>
      <c r="B41" s="155">
        <v>0</v>
      </c>
      <c r="C41" s="155">
        <v>0</v>
      </c>
      <c r="D41" s="155">
        <v>0</v>
      </c>
      <c r="E41" s="155">
        <v>0</v>
      </c>
      <c r="F41" s="155">
        <v>0</v>
      </c>
      <c r="G41" s="155">
        <v>0</v>
      </c>
      <c r="H41" s="155">
        <v>0</v>
      </c>
      <c r="I41" s="156">
        <v>0</v>
      </c>
      <c r="J41" s="69" t="s">
        <v>864</v>
      </c>
    </row>
    <row r="42" spans="1:10" ht="22.5" customHeight="1">
      <c r="A42" s="69" t="s">
        <v>420</v>
      </c>
      <c r="B42" s="155">
        <v>16</v>
      </c>
      <c r="C42" s="155">
        <v>0</v>
      </c>
      <c r="D42" s="155">
        <v>16</v>
      </c>
      <c r="E42" s="155">
        <v>72</v>
      </c>
      <c r="F42" s="155">
        <v>0</v>
      </c>
      <c r="G42" s="155">
        <v>0</v>
      </c>
      <c r="H42" s="155">
        <v>0</v>
      </c>
      <c r="I42" s="156">
        <v>88</v>
      </c>
      <c r="J42" s="69" t="s">
        <v>865</v>
      </c>
    </row>
    <row r="43" spans="1:10" ht="22.5" customHeight="1">
      <c r="A43" s="69" t="s">
        <v>422</v>
      </c>
      <c r="B43" s="155">
        <v>35</v>
      </c>
      <c r="C43" s="155">
        <v>0</v>
      </c>
      <c r="D43" s="155">
        <v>35</v>
      </c>
      <c r="E43" s="155">
        <v>81</v>
      </c>
      <c r="F43" s="155">
        <v>3</v>
      </c>
      <c r="G43" s="155">
        <v>0</v>
      </c>
      <c r="H43" s="155">
        <v>0</v>
      </c>
      <c r="I43" s="156">
        <v>119</v>
      </c>
      <c r="J43" s="69" t="s">
        <v>866</v>
      </c>
    </row>
    <row r="44" spans="1:10" ht="22.5" customHeight="1">
      <c r="A44" s="69" t="s">
        <v>424</v>
      </c>
      <c r="B44" s="155">
        <v>17</v>
      </c>
      <c r="C44" s="155">
        <v>0</v>
      </c>
      <c r="D44" s="155">
        <v>17</v>
      </c>
      <c r="E44" s="155">
        <v>56</v>
      </c>
      <c r="F44" s="155">
        <v>0</v>
      </c>
      <c r="G44" s="155">
        <v>0</v>
      </c>
      <c r="H44" s="155">
        <v>0</v>
      </c>
      <c r="I44" s="156">
        <v>73</v>
      </c>
      <c r="J44" s="69" t="s">
        <v>867</v>
      </c>
    </row>
    <row r="45" spans="1:10" ht="22.5" customHeight="1">
      <c r="A45" s="69" t="s">
        <v>426</v>
      </c>
      <c r="B45" s="155">
        <v>34</v>
      </c>
      <c r="C45" s="155">
        <v>0</v>
      </c>
      <c r="D45" s="155">
        <v>34</v>
      </c>
      <c r="E45" s="155">
        <v>394</v>
      </c>
      <c r="F45" s="155">
        <v>0</v>
      </c>
      <c r="G45" s="155">
        <v>0</v>
      </c>
      <c r="H45" s="155">
        <v>0</v>
      </c>
      <c r="I45" s="156">
        <v>428</v>
      </c>
      <c r="J45" s="69" t="s">
        <v>868</v>
      </c>
    </row>
    <row r="46" spans="1:10" ht="22.5" customHeight="1">
      <c r="A46" s="69" t="s">
        <v>428</v>
      </c>
      <c r="B46" s="155">
        <v>32</v>
      </c>
      <c r="C46" s="155">
        <v>0</v>
      </c>
      <c r="D46" s="155">
        <v>32</v>
      </c>
      <c r="E46" s="155">
        <v>446</v>
      </c>
      <c r="F46" s="155">
        <v>0</v>
      </c>
      <c r="G46" s="155">
        <v>0</v>
      </c>
      <c r="H46" s="155">
        <v>0</v>
      </c>
      <c r="I46" s="156">
        <v>478</v>
      </c>
      <c r="J46" s="69" t="s">
        <v>869</v>
      </c>
    </row>
    <row r="47" spans="1:10" ht="22.5" customHeight="1">
      <c r="A47" s="69" t="s">
        <v>430</v>
      </c>
      <c r="B47" s="155">
        <v>26</v>
      </c>
      <c r="C47" s="155">
        <v>0</v>
      </c>
      <c r="D47" s="155">
        <v>26</v>
      </c>
      <c r="E47" s="155">
        <v>75</v>
      </c>
      <c r="F47" s="155">
        <v>0</v>
      </c>
      <c r="G47" s="155">
        <v>0</v>
      </c>
      <c r="H47" s="155">
        <v>0</v>
      </c>
      <c r="I47" s="156">
        <v>101</v>
      </c>
      <c r="J47" s="69" t="s">
        <v>870</v>
      </c>
    </row>
    <row r="48" spans="1:10" ht="22.5" customHeight="1">
      <c r="A48" s="69" t="s">
        <v>432</v>
      </c>
      <c r="B48" s="155">
        <v>19</v>
      </c>
      <c r="C48" s="155">
        <v>0</v>
      </c>
      <c r="D48" s="155">
        <v>19</v>
      </c>
      <c r="E48" s="155">
        <v>0</v>
      </c>
      <c r="F48" s="155">
        <v>0</v>
      </c>
      <c r="G48" s="155">
        <v>0</v>
      </c>
      <c r="H48" s="155">
        <v>0</v>
      </c>
      <c r="I48" s="156">
        <v>19</v>
      </c>
      <c r="J48" s="69" t="s">
        <v>871</v>
      </c>
    </row>
    <row r="49" spans="1:10" ht="22.5" customHeight="1">
      <c r="A49" s="69" t="s">
        <v>434</v>
      </c>
      <c r="B49" s="155">
        <v>28</v>
      </c>
      <c r="C49" s="155">
        <v>0</v>
      </c>
      <c r="D49" s="155">
        <v>28</v>
      </c>
      <c r="E49" s="155">
        <v>550</v>
      </c>
      <c r="F49" s="155">
        <v>0</v>
      </c>
      <c r="G49" s="155">
        <v>0</v>
      </c>
      <c r="H49" s="155">
        <v>0</v>
      </c>
      <c r="I49" s="156">
        <v>578</v>
      </c>
      <c r="J49" s="69" t="s">
        <v>872</v>
      </c>
    </row>
    <row r="50" spans="1:10" ht="22.5" customHeight="1">
      <c r="A50" s="69" t="s">
        <v>436</v>
      </c>
      <c r="B50" s="155">
        <v>12</v>
      </c>
      <c r="C50" s="155">
        <v>0</v>
      </c>
      <c r="D50" s="155">
        <v>12</v>
      </c>
      <c r="E50" s="155">
        <v>0</v>
      </c>
      <c r="F50" s="155">
        <v>0</v>
      </c>
      <c r="G50" s="155">
        <v>0</v>
      </c>
      <c r="H50" s="155">
        <v>0</v>
      </c>
      <c r="I50" s="156">
        <v>12</v>
      </c>
      <c r="J50" s="69" t="s">
        <v>873</v>
      </c>
    </row>
    <row r="51" spans="1:10" ht="22.5" customHeight="1">
      <c r="A51" s="69" t="s">
        <v>438</v>
      </c>
      <c r="B51" s="155">
        <v>0</v>
      </c>
      <c r="C51" s="155">
        <v>0</v>
      </c>
      <c r="D51" s="155">
        <v>0</v>
      </c>
      <c r="E51" s="155">
        <v>0</v>
      </c>
      <c r="F51" s="155">
        <v>0</v>
      </c>
      <c r="G51" s="155">
        <v>0</v>
      </c>
      <c r="H51" s="155">
        <v>0</v>
      </c>
      <c r="I51" s="156">
        <v>0</v>
      </c>
      <c r="J51" s="69" t="s">
        <v>874</v>
      </c>
    </row>
    <row r="52" spans="1:10" ht="22.5" customHeight="1">
      <c r="A52" s="69" t="s">
        <v>440</v>
      </c>
      <c r="B52" s="155">
        <v>32</v>
      </c>
      <c r="C52" s="155">
        <v>0</v>
      </c>
      <c r="D52" s="155">
        <v>32</v>
      </c>
      <c r="E52" s="155">
        <v>82</v>
      </c>
      <c r="F52" s="155">
        <v>0</v>
      </c>
      <c r="G52" s="155">
        <v>1</v>
      </c>
      <c r="H52" s="155">
        <v>0</v>
      </c>
      <c r="I52" s="156">
        <v>115</v>
      </c>
      <c r="J52" s="69" t="s">
        <v>875</v>
      </c>
    </row>
    <row r="53" spans="1:10" ht="22.5" customHeight="1">
      <c r="A53" s="69" t="s">
        <v>442</v>
      </c>
      <c r="B53" s="155">
        <v>9</v>
      </c>
      <c r="C53" s="155">
        <v>0</v>
      </c>
      <c r="D53" s="155">
        <v>9</v>
      </c>
      <c r="E53" s="155">
        <v>3</v>
      </c>
      <c r="F53" s="155">
        <v>11</v>
      </c>
      <c r="G53" s="155">
        <v>0</v>
      </c>
      <c r="H53" s="155">
        <v>0</v>
      </c>
      <c r="I53" s="156">
        <v>23</v>
      </c>
      <c r="J53" s="69" t="s">
        <v>876</v>
      </c>
    </row>
    <row r="54" spans="1:10" ht="22.5" customHeight="1">
      <c r="A54" s="69" t="s">
        <v>444</v>
      </c>
      <c r="B54" s="155">
        <v>12</v>
      </c>
      <c r="C54" s="155">
        <v>0</v>
      </c>
      <c r="D54" s="155">
        <v>12</v>
      </c>
      <c r="E54" s="155">
        <v>69</v>
      </c>
      <c r="F54" s="155">
        <v>0</v>
      </c>
      <c r="G54" s="155">
        <v>0</v>
      </c>
      <c r="H54" s="155">
        <v>0</v>
      </c>
      <c r="I54" s="156">
        <v>81</v>
      </c>
      <c r="J54" s="69" t="s">
        <v>877</v>
      </c>
    </row>
    <row r="55" spans="1:10" ht="22.5" customHeight="1">
      <c r="A55" s="69" t="s">
        <v>446</v>
      </c>
      <c r="B55" s="155">
        <v>10</v>
      </c>
      <c r="C55" s="155">
        <v>0</v>
      </c>
      <c r="D55" s="155">
        <v>10</v>
      </c>
      <c r="E55" s="155">
        <v>0</v>
      </c>
      <c r="F55" s="155">
        <v>0</v>
      </c>
      <c r="G55" s="155">
        <v>0</v>
      </c>
      <c r="H55" s="155">
        <v>0</v>
      </c>
      <c r="I55" s="156">
        <v>10</v>
      </c>
      <c r="J55" s="69" t="s">
        <v>878</v>
      </c>
    </row>
    <row r="56" spans="1:10" ht="22.5" customHeight="1">
      <c r="A56" s="69" t="s">
        <v>448</v>
      </c>
      <c r="B56" s="155">
        <v>11</v>
      </c>
      <c r="C56" s="155">
        <v>0</v>
      </c>
      <c r="D56" s="155">
        <v>11</v>
      </c>
      <c r="E56" s="155">
        <v>53</v>
      </c>
      <c r="F56" s="155">
        <v>3</v>
      </c>
      <c r="G56" s="155">
        <v>0</v>
      </c>
      <c r="H56" s="155">
        <v>0</v>
      </c>
      <c r="I56" s="156">
        <v>67</v>
      </c>
      <c r="J56" s="69" t="s">
        <v>879</v>
      </c>
    </row>
    <row r="57" spans="1:10" ht="22.5" customHeight="1">
      <c r="A57" s="69" t="s">
        <v>450</v>
      </c>
      <c r="B57" s="155">
        <v>13</v>
      </c>
      <c r="C57" s="155">
        <v>0</v>
      </c>
      <c r="D57" s="155">
        <v>13</v>
      </c>
      <c r="E57" s="155">
        <v>4</v>
      </c>
      <c r="F57" s="155">
        <v>0</v>
      </c>
      <c r="G57" s="155">
        <v>0</v>
      </c>
      <c r="H57" s="155">
        <v>0</v>
      </c>
      <c r="I57" s="156">
        <v>17</v>
      </c>
      <c r="J57" s="69" t="s">
        <v>880</v>
      </c>
    </row>
    <row r="58" spans="1:10" ht="22.5" customHeight="1">
      <c r="A58" s="69" t="s">
        <v>452</v>
      </c>
      <c r="B58" s="155">
        <v>11</v>
      </c>
      <c r="C58" s="155">
        <v>0</v>
      </c>
      <c r="D58" s="155">
        <v>11</v>
      </c>
      <c r="E58" s="155">
        <v>105</v>
      </c>
      <c r="F58" s="155">
        <v>0</v>
      </c>
      <c r="G58" s="155">
        <v>0</v>
      </c>
      <c r="H58" s="155">
        <v>0</v>
      </c>
      <c r="I58" s="156">
        <v>116</v>
      </c>
      <c r="J58" s="69" t="s">
        <v>881</v>
      </c>
    </row>
    <row r="59" spans="1:10" ht="22.5" customHeight="1">
      <c r="A59" s="69" t="s">
        <v>454</v>
      </c>
      <c r="B59" s="155">
        <v>14</v>
      </c>
      <c r="C59" s="155">
        <v>0</v>
      </c>
      <c r="D59" s="155">
        <v>14</v>
      </c>
      <c r="E59" s="155">
        <v>142</v>
      </c>
      <c r="F59" s="155">
        <v>0</v>
      </c>
      <c r="G59" s="155">
        <v>0</v>
      </c>
      <c r="H59" s="155">
        <v>0</v>
      </c>
      <c r="I59" s="156">
        <v>156</v>
      </c>
      <c r="J59" s="69" t="s">
        <v>882</v>
      </c>
    </row>
    <row r="60" spans="1:10" ht="22.5" customHeight="1">
      <c r="A60" s="69" t="s">
        <v>456</v>
      </c>
      <c r="B60" s="155">
        <v>10</v>
      </c>
      <c r="C60" s="155">
        <v>0</v>
      </c>
      <c r="D60" s="155">
        <v>10</v>
      </c>
      <c r="E60" s="155">
        <v>0</v>
      </c>
      <c r="F60" s="155">
        <v>0</v>
      </c>
      <c r="G60" s="155">
        <v>0</v>
      </c>
      <c r="H60" s="155">
        <v>0</v>
      </c>
      <c r="I60" s="156">
        <v>10</v>
      </c>
      <c r="J60" s="69" t="s">
        <v>883</v>
      </c>
    </row>
    <row r="61" spans="1:10" ht="22.5" customHeight="1">
      <c r="A61" s="69" t="s">
        <v>458</v>
      </c>
      <c r="B61" s="155">
        <v>17</v>
      </c>
      <c r="C61" s="155">
        <v>0</v>
      </c>
      <c r="D61" s="155">
        <v>17</v>
      </c>
      <c r="E61" s="155">
        <v>81</v>
      </c>
      <c r="F61" s="155">
        <v>4</v>
      </c>
      <c r="G61" s="155">
        <v>0</v>
      </c>
      <c r="H61" s="155">
        <v>0</v>
      </c>
      <c r="I61" s="156">
        <v>102</v>
      </c>
      <c r="J61" s="69" t="s">
        <v>884</v>
      </c>
    </row>
    <row r="62" spans="1:10" ht="22.5" customHeight="1">
      <c r="A62" s="69" t="s">
        <v>460</v>
      </c>
      <c r="B62" s="155">
        <v>15</v>
      </c>
      <c r="C62" s="155">
        <v>0</v>
      </c>
      <c r="D62" s="155">
        <v>15</v>
      </c>
      <c r="E62" s="155">
        <v>80</v>
      </c>
      <c r="F62" s="155">
        <v>0</v>
      </c>
      <c r="G62" s="155">
        <v>0</v>
      </c>
      <c r="H62" s="155">
        <v>0</v>
      </c>
      <c r="I62" s="156">
        <v>95</v>
      </c>
      <c r="J62" s="69" t="s">
        <v>885</v>
      </c>
    </row>
    <row r="63" spans="1:10" ht="22.5" customHeight="1">
      <c r="A63" s="69" t="s">
        <v>462</v>
      </c>
      <c r="B63" s="155">
        <v>29</v>
      </c>
      <c r="C63" s="155">
        <v>0</v>
      </c>
      <c r="D63" s="155">
        <v>29</v>
      </c>
      <c r="E63" s="155">
        <v>310</v>
      </c>
      <c r="F63" s="155">
        <v>0</v>
      </c>
      <c r="G63" s="155">
        <v>0</v>
      </c>
      <c r="H63" s="155">
        <v>0</v>
      </c>
      <c r="I63" s="156">
        <v>339</v>
      </c>
      <c r="J63" s="69" t="s">
        <v>886</v>
      </c>
    </row>
    <row r="64" spans="1:10" ht="22.5" customHeight="1">
      <c r="A64" s="69" t="s">
        <v>464</v>
      </c>
      <c r="B64" s="155">
        <v>0</v>
      </c>
      <c r="C64" s="155">
        <v>0</v>
      </c>
      <c r="D64" s="155">
        <v>0</v>
      </c>
      <c r="E64" s="155">
        <v>0</v>
      </c>
      <c r="F64" s="155">
        <v>0</v>
      </c>
      <c r="G64" s="155">
        <v>0</v>
      </c>
      <c r="H64" s="155">
        <v>0</v>
      </c>
      <c r="I64" s="156">
        <v>0</v>
      </c>
      <c r="J64" s="69" t="s">
        <v>887</v>
      </c>
    </row>
    <row r="65" spans="1:10" ht="22.5" customHeight="1">
      <c r="A65" s="69" t="s">
        <v>466</v>
      </c>
      <c r="B65" s="155">
        <v>10</v>
      </c>
      <c r="C65" s="155">
        <v>0</v>
      </c>
      <c r="D65" s="155">
        <v>10</v>
      </c>
      <c r="E65" s="155">
        <v>0</v>
      </c>
      <c r="F65" s="155">
        <v>0</v>
      </c>
      <c r="G65" s="155">
        <v>0</v>
      </c>
      <c r="H65" s="155">
        <v>0</v>
      </c>
      <c r="I65" s="156">
        <v>10</v>
      </c>
      <c r="J65" s="69" t="s">
        <v>888</v>
      </c>
    </row>
    <row r="66" spans="1:10" ht="22.5" customHeight="1">
      <c r="A66" s="69" t="s">
        <v>468</v>
      </c>
      <c r="B66" s="155">
        <v>10</v>
      </c>
      <c r="C66" s="155">
        <v>0</v>
      </c>
      <c r="D66" s="155">
        <v>10</v>
      </c>
      <c r="E66" s="155">
        <v>0</v>
      </c>
      <c r="F66" s="155">
        <v>0</v>
      </c>
      <c r="G66" s="155">
        <v>0</v>
      </c>
      <c r="H66" s="155">
        <v>0</v>
      </c>
      <c r="I66" s="156">
        <v>10</v>
      </c>
      <c r="J66" s="69" t="s">
        <v>889</v>
      </c>
    </row>
    <row r="67" spans="1:10" ht="22.5" customHeight="1">
      <c r="A67" s="69" t="s">
        <v>470</v>
      </c>
      <c r="B67" s="155">
        <v>15</v>
      </c>
      <c r="C67" s="155">
        <v>0</v>
      </c>
      <c r="D67" s="155">
        <v>15</v>
      </c>
      <c r="E67" s="155">
        <v>78</v>
      </c>
      <c r="F67" s="155">
        <v>0</v>
      </c>
      <c r="G67" s="155">
        <v>0</v>
      </c>
      <c r="H67" s="155">
        <v>0</v>
      </c>
      <c r="I67" s="156">
        <v>93</v>
      </c>
      <c r="J67" s="69" t="s">
        <v>890</v>
      </c>
    </row>
    <row r="68" spans="1:10" ht="22.5" customHeight="1">
      <c r="A68" s="69" t="s">
        <v>472</v>
      </c>
      <c r="B68" s="155">
        <v>11</v>
      </c>
      <c r="C68" s="155">
        <v>0</v>
      </c>
      <c r="D68" s="155">
        <v>11</v>
      </c>
      <c r="E68" s="155">
        <v>0</v>
      </c>
      <c r="F68" s="155">
        <v>0</v>
      </c>
      <c r="G68" s="155">
        <v>0</v>
      </c>
      <c r="H68" s="155">
        <v>0</v>
      </c>
      <c r="I68" s="156">
        <v>11</v>
      </c>
      <c r="J68" s="69" t="s">
        <v>891</v>
      </c>
    </row>
    <row r="69" spans="1:10" ht="22.5" customHeight="1">
      <c r="A69" s="69" t="s">
        <v>474</v>
      </c>
      <c r="B69" s="155">
        <v>10</v>
      </c>
      <c r="C69" s="155">
        <v>0</v>
      </c>
      <c r="D69" s="155">
        <v>10</v>
      </c>
      <c r="E69" s="155">
        <v>0</v>
      </c>
      <c r="F69" s="155">
        <v>0</v>
      </c>
      <c r="G69" s="155">
        <v>0</v>
      </c>
      <c r="H69" s="155">
        <v>0</v>
      </c>
      <c r="I69" s="156">
        <v>10</v>
      </c>
      <c r="J69" s="69" t="s">
        <v>892</v>
      </c>
    </row>
    <row r="70" spans="1:10" ht="22.5" customHeight="1">
      <c r="A70" s="69" t="s">
        <v>476</v>
      </c>
      <c r="B70" s="155">
        <v>15</v>
      </c>
      <c r="C70" s="155">
        <v>0</v>
      </c>
      <c r="D70" s="155">
        <v>15</v>
      </c>
      <c r="E70" s="155">
        <v>0</v>
      </c>
      <c r="F70" s="155">
        <v>0</v>
      </c>
      <c r="G70" s="155">
        <v>0</v>
      </c>
      <c r="H70" s="155">
        <v>0</v>
      </c>
      <c r="I70" s="156">
        <v>15</v>
      </c>
      <c r="J70" s="69" t="s">
        <v>893</v>
      </c>
    </row>
    <row r="71" spans="1:10" ht="22.5" customHeight="1">
      <c r="A71" s="69" t="s">
        <v>478</v>
      </c>
      <c r="B71" s="155">
        <v>0</v>
      </c>
      <c r="C71" s="155">
        <v>0</v>
      </c>
      <c r="D71" s="155">
        <v>0</v>
      </c>
      <c r="E71" s="155">
        <v>0</v>
      </c>
      <c r="F71" s="155">
        <v>0</v>
      </c>
      <c r="G71" s="155">
        <v>0</v>
      </c>
      <c r="H71" s="155">
        <v>0</v>
      </c>
      <c r="I71" s="156">
        <v>0</v>
      </c>
      <c r="J71" s="69" t="s">
        <v>894</v>
      </c>
    </row>
    <row r="72" spans="1:10" ht="22.5" customHeight="1">
      <c r="A72" s="69" t="s">
        <v>480</v>
      </c>
      <c r="B72" s="155">
        <v>10</v>
      </c>
      <c r="C72" s="155">
        <v>0</v>
      </c>
      <c r="D72" s="155">
        <v>10</v>
      </c>
      <c r="E72" s="155">
        <v>0</v>
      </c>
      <c r="F72" s="155">
        <v>0</v>
      </c>
      <c r="G72" s="155">
        <v>0</v>
      </c>
      <c r="H72" s="155">
        <v>0</v>
      </c>
      <c r="I72" s="156">
        <v>10</v>
      </c>
      <c r="J72" s="69" t="s">
        <v>895</v>
      </c>
    </row>
    <row r="73" spans="1:10" ht="22.5" customHeight="1">
      <c r="A73" s="69" t="s">
        <v>482</v>
      </c>
      <c r="B73" s="155">
        <v>10</v>
      </c>
      <c r="C73" s="155">
        <v>0</v>
      </c>
      <c r="D73" s="155">
        <v>10</v>
      </c>
      <c r="E73" s="155">
        <v>0</v>
      </c>
      <c r="F73" s="155">
        <v>0</v>
      </c>
      <c r="G73" s="155">
        <v>0</v>
      </c>
      <c r="H73" s="155">
        <v>0</v>
      </c>
      <c r="I73" s="156">
        <v>10</v>
      </c>
      <c r="J73" s="69" t="s">
        <v>896</v>
      </c>
    </row>
    <row r="74" spans="1:10" ht="22.5" customHeight="1">
      <c r="A74" s="69" t="s">
        <v>484</v>
      </c>
      <c r="B74" s="155">
        <v>10</v>
      </c>
      <c r="C74" s="155">
        <v>0</v>
      </c>
      <c r="D74" s="155">
        <v>10</v>
      </c>
      <c r="E74" s="155">
        <v>0</v>
      </c>
      <c r="F74" s="155">
        <v>0</v>
      </c>
      <c r="G74" s="155">
        <v>0</v>
      </c>
      <c r="H74" s="155">
        <v>0</v>
      </c>
      <c r="I74" s="156">
        <v>10</v>
      </c>
      <c r="J74" s="69" t="s">
        <v>897</v>
      </c>
    </row>
    <row r="75" spans="1:10" ht="22.5" customHeight="1">
      <c r="A75" s="69" t="s">
        <v>486</v>
      </c>
      <c r="B75" s="155">
        <v>21</v>
      </c>
      <c r="C75" s="155">
        <v>0</v>
      </c>
      <c r="D75" s="155">
        <v>21</v>
      </c>
      <c r="E75" s="155">
        <v>0</v>
      </c>
      <c r="F75" s="155">
        <v>0</v>
      </c>
      <c r="G75" s="155">
        <v>0</v>
      </c>
      <c r="H75" s="155">
        <v>0</v>
      </c>
      <c r="I75" s="156">
        <v>21</v>
      </c>
      <c r="J75" s="69" t="s">
        <v>898</v>
      </c>
    </row>
    <row r="76" spans="1:10" ht="22.5" customHeight="1">
      <c r="A76" s="69" t="s">
        <v>488</v>
      </c>
      <c r="B76" s="155">
        <v>10</v>
      </c>
      <c r="C76" s="155">
        <v>0</v>
      </c>
      <c r="D76" s="155">
        <v>10</v>
      </c>
      <c r="E76" s="155">
        <v>0</v>
      </c>
      <c r="F76" s="155">
        <v>0</v>
      </c>
      <c r="G76" s="155">
        <v>0</v>
      </c>
      <c r="H76" s="155">
        <v>0</v>
      </c>
      <c r="I76" s="156">
        <v>10</v>
      </c>
      <c r="J76" s="69" t="s">
        <v>899</v>
      </c>
    </row>
    <row r="77" spans="1:10" ht="22.5" customHeight="1">
      <c r="A77" s="69" t="s">
        <v>490</v>
      </c>
      <c r="B77" s="155">
        <v>10</v>
      </c>
      <c r="C77" s="155">
        <v>0</v>
      </c>
      <c r="D77" s="155">
        <v>10</v>
      </c>
      <c r="E77" s="155">
        <v>0</v>
      </c>
      <c r="F77" s="155">
        <v>0</v>
      </c>
      <c r="G77" s="155">
        <v>0</v>
      </c>
      <c r="H77" s="155">
        <v>0</v>
      </c>
      <c r="I77" s="156">
        <v>10</v>
      </c>
      <c r="J77" s="69" t="s">
        <v>900</v>
      </c>
    </row>
    <row r="78" spans="1:10" ht="22.5" customHeight="1">
      <c r="A78" s="69" t="s">
        <v>492</v>
      </c>
      <c r="B78" s="155">
        <v>15</v>
      </c>
      <c r="C78" s="155">
        <v>0</v>
      </c>
      <c r="D78" s="155">
        <v>15</v>
      </c>
      <c r="E78" s="155">
        <v>0</v>
      </c>
      <c r="F78" s="155">
        <v>0</v>
      </c>
      <c r="G78" s="155">
        <v>0</v>
      </c>
      <c r="H78" s="155">
        <v>0</v>
      </c>
      <c r="I78" s="156">
        <v>15</v>
      </c>
      <c r="J78" s="69" t="s">
        <v>901</v>
      </c>
    </row>
    <row r="79" spans="1:10" ht="22.5" customHeight="1">
      <c r="A79" s="69" t="s">
        <v>494</v>
      </c>
      <c r="B79" s="155">
        <v>10</v>
      </c>
      <c r="C79" s="155">
        <v>0</v>
      </c>
      <c r="D79" s="155">
        <v>10</v>
      </c>
      <c r="E79" s="155">
        <v>0</v>
      </c>
      <c r="F79" s="155">
        <v>0</v>
      </c>
      <c r="G79" s="155">
        <v>0</v>
      </c>
      <c r="H79" s="155">
        <v>0</v>
      </c>
      <c r="I79" s="156">
        <v>10</v>
      </c>
      <c r="J79" s="69" t="s">
        <v>902</v>
      </c>
    </row>
    <row r="80" spans="1:10" ht="22.5" customHeight="1">
      <c r="A80" s="69" t="s">
        <v>496</v>
      </c>
      <c r="B80" s="155">
        <v>10</v>
      </c>
      <c r="C80" s="155">
        <v>0</v>
      </c>
      <c r="D80" s="155">
        <v>10</v>
      </c>
      <c r="E80" s="155">
        <v>0</v>
      </c>
      <c r="F80" s="155">
        <v>0</v>
      </c>
      <c r="G80" s="155">
        <v>0</v>
      </c>
      <c r="H80" s="155">
        <v>0</v>
      </c>
      <c r="I80" s="156">
        <v>10</v>
      </c>
      <c r="J80" s="69" t="s">
        <v>903</v>
      </c>
    </row>
    <row r="81" spans="1:10" ht="22.5" customHeight="1">
      <c r="A81" s="69" t="s">
        <v>498</v>
      </c>
      <c r="B81" s="155">
        <v>10</v>
      </c>
      <c r="C81" s="155">
        <v>0</v>
      </c>
      <c r="D81" s="155">
        <v>10</v>
      </c>
      <c r="E81" s="155">
        <v>0</v>
      </c>
      <c r="F81" s="155">
        <v>0</v>
      </c>
      <c r="G81" s="155">
        <v>0</v>
      </c>
      <c r="H81" s="155">
        <v>0</v>
      </c>
      <c r="I81" s="156">
        <v>10</v>
      </c>
      <c r="J81" s="69" t="s">
        <v>904</v>
      </c>
    </row>
    <row r="82" spans="1:10" ht="22.5" customHeight="1">
      <c r="A82" s="69" t="s">
        <v>500</v>
      </c>
      <c r="B82" s="155">
        <v>10</v>
      </c>
      <c r="C82" s="155">
        <v>0</v>
      </c>
      <c r="D82" s="155">
        <v>10</v>
      </c>
      <c r="E82" s="155">
        <v>0</v>
      </c>
      <c r="F82" s="155">
        <v>0</v>
      </c>
      <c r="G82" s="155">
        <v>0</v>
      </c>
      <c r="H82" s="155">
        <v>0</v>
      </c>
      <c r="I82" s="156">
        <v>10</v>
      </c>
      <c r="J82" s="69" t="s">
        <v>905</v>
      </c>
    </row>
    <row r="83" spans="1:10" ht="22.5" customHeight="1">
      <c r="A83" s="69" t="s">
        <v>502</v>
      </c>
      <c r="B83" s="155">
        <v>10</v>
      </c>
      <c r="C83" s="155">
        <v>0</v>
      </c>
      <c r="D83" s="155">
        <v>10</v>
      </c>
      <c r="E83" s="155">
        <v>0</v>
      </c>
      <c r="F83" s="155">
        <v>0</v>
      </c>
      <c r="G83" s="155">
        <v>0</v>
      </c>
      <c r="H83" s="155">
        <v>0</v>
      </c>
      <c r="I83" s="156">
        <v>10</v>
      </c>
      <c r="J83" s="69" t="s">
        <v>906</v>
      </c>
    </row>
    <row r="84" spans="1:10" ht="22.5" customHeight="1">
      <c r="A84" s="69" t="s">
        <v>504</v>
      </c>
      <c r="B84" s="155">
        <v>10</v>
      </c>
      <c r="C84" s="155">
        <v>0</v>
      </c>
      <c r="D84" s="155">
        <v>10</v>
      </c>
      <c r="E84" s="155">
        <v>0</v>
      </c>
      <c r="F84" s="155">
        <v>0</v>
      </c>
      <c r="G84" s="155">
        <v>0</v>
      </c>
      <c r="H84" s="155">
        <v>0</v>
      </c>
      <c r="I84" s="156">
        <v>10</v>
      </c>
      <c r="J84" s="69" t="s">
        <v>907</v>
      </c>
    </row>
    <row r="85" spans="1:10" ht="22.5" customHeight="1">
      <c r="A85" s="69" t="s">
        <v>506</v>
      </c>
      <c r="B85" s="155">
        <v>10</v>
      </c>
      <c r="C85" s="155">
        <v>0</v>
      </c>
      <c r="D85" s="155">
        <v>10</v>
      </c>
      <c r="E85" s="155">
        <v>0</v>
      </c>
      <c r="F85" s="155">
        <v>0</v>
      </c>
      <c r="G85" s="155">
        <v>0</v>
      </c>
      <c r="H85" s="155">
        <v>0</v>
      </c>
      <c r="I85" s="156">
        <v>10</v>
      </c>
      <c r="J85" s="69" t="s">
        <v>908</v>
      </c>
    </row>
    <row r="86" spans="1:10" ht="22.5" customHeight="1">
      <c r="A86" s="69" t="s">
        <v>508</v>
      </c>
      <c r="B86" s="155">
        <v>10</v>
      </c>
      <c r="C86" s="155">
        <v>0</v>
      </c>
      <c r="D86" s="155">
        <v>10</v>
      </c>
      <c r="E86" s="155">
        <v>0</v>
      </c>
      <c r="F86" s="155">
        <v>0</v>
      </c>
      <c r="G86" s="155">
        <v>0</v>
      </c>
      <c r="H86" s="155">
        <v>0</v>
      </c>
      <c r="I86" s="156">
        <v>10</v>
      </c>
      <c r="J86" s="69" t="s">
        <v>909</v>
      </c>
    </row>
    <row r="87" spans="1:10" ht="22.5" customHeight="1">
      <c r="A87" s="69" t="s">
        <v>510</v>
      </c>
      <c r="B87" s="155">
        <v>10</v>
      </c>
      <c r="C87" s="155">
        <v>0</v>
      </c>
      <c r="D87" s="155">
        <v>10</v>
      </c>
      <c r="E87" s="155">
        <v>0</v>
      </c>
      <c r="F87" s="155">
        <v>0</v>
      </c>
      <c r="G87" s="155">
        <v>0</v>
      </c>
      <c r="H87" s="155">
        <v>0</v>
      </c>
      <c r="I87" s="156">
        <v>10</v>
      </c>
      <c r="J87" s="69" t="s">
        <v>910</v>
      </c>
    </row>
    <row r="88" spans="1:10" ht="22.5" customHeight="1">
      <c r="A88" s="69" t="s">
        <v>512</v>
      </c>
      <c r="B88" s="155">
        <v>10</v>
      </c>
      <c r="C88" s="155">
        <v>0</v>
      </c>
      <c r="D88" s="155">
        <v>10</v>
      </c>
      <c r="E88" s="155">
        <v>0</v>
      </c>
      <c r="F88" s="155">
        <v>0</v>
      </c>
      <c r="G88" s="155">
        <v>0</v>
      </c>
      <c r="H88" s="155">
        <v>0</v>
      </c>
      <c r="I88" s="156">
        <v>10</v>
      </c>
      <c r="J88" s="69" t="s">
        <v>911</v>
      </c>
    </row>
    <row r="89" spans="1:10" ht="22.5" customHeight="1">
      <c r="A89" s="69" t="s">
        <v>514</v>
      </c>
      <c r="B89" s="155">
        <v>0</v>
      </c>
      <c r="C89" s="155">
        <v>0</v>
      </c>
      <c r="D89" s="155">
        <v>0</v>
      </c>
      <c r="E89" s="155">
        <v>0</v>
      </c>
      <c r="F89" s="155">
        <v>0</v>
      </c>
      <c r="G89" s="155">
        <v>0</v>
      </c>
      <c r="H89" s="155">
        <v>0</v>
      </c>
      <c r="I89" s="156">
        <v>0</v>
      </c>
      <c r="J89" s="69" t="s">
        <v>912</v>
      </c>
    </row>
    <row r="90" spans="1:10" ht="22.5" customHeight="1">
      <c r="A90" s="69" t="s">
        <v>516</v>
      </c>
      <c r="B90" s="155">
        <v>11</v>
      </c>
      <c r="C90" s="155">
        <v>0</v>
      </c>
      <c r="D90" s="155">
        <v>11</v>
      </c>
      <c r="E90" s="155">
        <v>0</v>
      </c>
      <c r="F90" s="155">
        <v>0</v>
      </c>
      <c r="G90" s="155">
        <v>0</v>
      </c>
      <c r="H90" s="155">
        <v>0</v>
      </c>
      <c r="I90" s="156">
        <v>11</v>
      </c>
      <c r="J90" s="69" t="s">
        <v>913</v>
      </c>
    </row>
    <row r="91" spans="1:10" ht="22.5" customHeight="1">
      <c r="A91" s="69" t="s">
        <v>518</v>
      </c>
      <c r="B91" s="155">
        <v>10</v>
      </c>
      <c r="C91" s="155">
        <v>0</v>
      </c>
      <c r="D91" s="155">
        <v>10</v>
      </c>
      <c r="E91" s="155">
        <v>0</v>
      </c>
      <c r="F91" s="155">
        <v>0</v>
      </c>
      <c r="G91" s="155">
        <v>0</v>
      </c>
      <c r="H91" s="155">
        <v>0</v>
      </c>
      <c r="I91" s="156">
        <v>10</v>
      </c>
      <c r="J91" s="69" t="s">
        <v>914</v>
      </c>
    </row>
    <row r="92" spans="1:10" ht="22.5" customHeight="1">
      <c r="A92" s="69" t="s">
        <v>520</v>
      </c>
      <c r="B92" s="155">
        <v>0</v>
      </c>
      <c r="C92" s="155">
        <v>0</v>
      </c>
      <c r="D92" s="155">
        <v>0</v>
      </c>
      <c r="E92" s="155">
        <v>0</v>
      </c>
      <c r="F92" s="155">
        <v>0</v>
      </c>
      <c r="G92" s="155">
        <v>0</v>
      </c>
      <c r="H92" s="155">
        <v>0</v>
      </c>
      <c r="I92" s="156">
        <v>0</v>
      </c>
      <c r="J92" s="69" t="s">
        <v>915</v>
      </c>
    </row>
    <row r="93" spans="1:10" ht="22.5" customHeight="1">
      <c r="A93" s="69" t="s">
        <v>522</v>
      </c>
      <c r="B93" s="155">
        <v>0</v>
      </c>
      <c r="C93" s="155">
        <v>0</v>
      </c>
      <c r="D93" s="155">
        <v>0</v>
      </c>
      <c r="E93" s="155">
        <v>0</v>
      </c>
      <c r="F93" s="155">
        <v>0</v>
      </c>
      <c r="G93" s="155">
        <v>0</v>
      </c>
      <c r="H93" s="155">
        <v>0</v>
      </c>
      <c r="I93" s="156">
        <v>0</v>
      </c>
      <c r="J93" s="69" t="s">
        <v>916</v>
      </c>
    </row>
    <row r="94" spans="1:10" ht="22.5" customHeight="1">
      <c r="A94" s="69" t="s">
        <v>524</v>
      </c>
      <c r="B94" s="155">
        <v>10</v>
      </c>
      <c r="C94" s="155">
        <v>0</v>
      </c>
      <c r="D94" s="155">
        <v>10</v>
      </c>
      <c r="E94" s="155">
        <v>0</v>
      </c>
      <c r="F94" s="155">
        <v>0</v>
      </c>
      <c r="G94" s="155">
        <v>0</v>
      </c>
      <c r="H94" s="155">
        <v>0</v>
      </c>
      <c r="I94" s="156">
        <v>10</v>
      </c>
      <c r="J94" s="69" t="s">
        <v>917</v>
      </c>
    </row>
    <row r="95" spans="1:10" ht="22.5" customHeight="1">
      <c r="A95" s="69" t="s">
        <v>526</v>
      </c>
      <c r="B95" s="155">
        <v>10</v>
      </c>
      <c r="C95" s="155">
        <v>0</v>
      </c>
      <c r="D95" s="155">
        <v>10</v>
      </c>
      <c r="E95" s="155">
        <v>0</v>
      </c>
      <c r="F95" s="155">
        <v>0</v>
      </c>
      <c r="G95" s="155">
        <v>0</v>
      </c>
      <c r="H95" s="155">
        <v>0</v>
      </c>
      <c r="I95" s="156">
        <v>10</v>
      </c>
      <c r="J95" s="69" t="s">
        <v>918</v>
      </c>
    </row>
    <row r="96" spans="1:10" ht="22.5" customHeight="1">
      <c r="A96" s="69" t="s">
        <v>528</v>
      </c>
      <c r="B96" s="155">
        <v>10</v>
      </c>
      <c r="C96" s="155">
        <v>0</v>
      </c>
      <c r="D96" s="155">
        <v>10</v>
      </c>
      <c r="E96" s="155">
        <v>0</v>
      </c>
      <c r="F96" s="155">
        <v>0</v>
      </c>
      <c r="G96" s="155">
        <v>0</v>
      </c>
      <c r="H96" s="155">
        <v>0</v>
      </c>
      <c r="I96" s="156">
        <v>10</v>
      </c>
      <c r="J96" s="69" t="s">
        <v>919</v>
      </c>
    </row>
    <row r="97" spans="1:10" ht="22.5" customHeight="1">
      <c r="A97" s="69" t="s">
        <v>530</v>
      </c>
      <c r="B97" s="155">
        <v>10</v>
      </c>
      <c r="C97" s="155">
        <v>0</v>
      </c>
      <c r="D97" s="155">
        <v>10</v>
      </c>
      <c r="E97" s="155">
        <v>0</v>
      </c>
      <c r="F97" s="155">
        <v>0</v>
      </c>
      <c r="G97" s="155">
        <v>0</v>
      </c>
      <c r="H97" s="155">
        <v>0</v>
      </c>
      <c r="I97" s="156">
        <v>10</v>
      </c>
      <c r="J97" s="69" t="s">
        <v>920</v>
      </c>
    </row>
    <row r="98" spans="1:10" ht="22.5" customHeight="1">
      <c r="A98" s="69" t="s">
        <v>532</v>
      </c>
      <c r="B98" s="155">
        <v>10</v>
      </c>
      <c r="C98" s="155">
        <v>0</v>
      </c>
      <c r="D98" s="155">
        <v>10</v>
      </c>
      <c r="E98" s="155">
        <v>0</v>
      </c>
      <c r="F98" s="155">
        <v>0</v>
      </c>
      <c r="G98" s="155">
        <v>0</v>
      </c>
      <c r="H98" s="155">
        <v>0</v>
      </c>
      <c r="I98" s="156">
        <v>10</v>
      </c>
      <c r="J98" s="69" t="s">
        <v>921</v>
      </c>
    </row>
    <row r="99" spans="1:10" ht="22.5" customHeight="1">
      <c r="A99" s="69" t="s">
        <v>534</v>
      </c>
      <c r="B99" s="155">
        <v>10</v>
      </c>
      <c r="C99" s="155">
        <v>0</v>
      </c>
      <c r="D99" s="155">
        <v>10</v>
      </c>
      <c r="E99" s="155">
        <v>0</v>
      </c>
      <c r="F99" s="155">
        <v>0</v>
      </c>
      <c r="G99" s="155">
        <v>0</v>
      </c>
      <c r="H99" s="155">
        <v>0</v>
      </c>
      <c r="I99" s="156">
        <v>10</v>
      </c>
      <c r="J99" s="69" t="s">
        <v>922</v>
      </c>
    </row>
    <row r="100" spans="1:10" ht="22.5" customHeight="1">
      <c r="A100" s="69" t="s">
        <v>536</v>
      </c>
      <c r="B100" s="155">
        <v>10</v>
      </c>
      <c r="C100" s="155">
        <v>0</v>
      </c>
      <c r="D100" s="155">
        <v>10</v>
      </c>
      <c r="E100" s="155">
        <v>0</v>
      </c>
      <c r="F100" s="155">
        <v>0</v>
      </c>
      <c r="G100" s="155">
        <v>0</v>
      </c>
      <c r="H100" s="155">
        <v>0</v>
      </c>
      <c r="I100" s="156">
        <v>10</v>
      </c>
      <c r="J100" s="69" t="s">
        <v>923</v>
      </c>
    </row>
    <row r="101" spans="1:10" ht="22.5" customHeight="1">
      <c r="A101" s="69" t="s">
        <v>538</v>
      </c>
      <c r="B101" s="155">
        <v>10</v>
      </c>
      <c r="C101" s="155">
        <v>0</v>
      </c>
      <c r="D101" s="155">
        <v>10</v>
      </c>
      <c r="E101" s="155">
        <v>0</v>
      </c>
      <c r="F101" s="155">
        <v>0</v>
      </c>
      <c r="G101" s="155">
        <v>0</v>
      </c>
      <c r="H101" s="155">
        <v>0</v>
      </c>
      <c r="I101" s="156">
        <v>10</v>
      </c>
      <c r="J101" s="69" t="s">
        <v>924</v>
      </c>
    </row>
    <row r="102" spans="1:10" ht="22.5" customHeight="1">
      <c r="A102" s="69" t="s">
        <v>540</v>
      </c>
      <c r="B102" s="155">
        <v>0</v>
      </c>
      <c r="C102" s="155">
        <v>0</v>
      </c>
      <c r="D102" s="155">
        <v>0</v>
      </c>
      <c r="E102" s="155">
        <v>0</v>
      </c>
      <c r="F102" s="155">
        <v>0</v>
      </c>
      <c r="G102" s="155">
        <v>0</v>
      </c>
      <c r="H102" s="155">
        <v>0</v>
      </c>
      <c r="I102" s="156">
        <v>0</v>
      </c>
      <c r="J102" s="69" t="s">
        <v>925</v>
      </c>
    </row>
    <row r="103" spans="1:10" ht="22.5" customHeight="1">
      <c r="A103" s="69" t="s">
        <v>542</v>
      </c>
      <c r="B103" s="155">
        <v>10</v>
      </c>
      <c r="C103" s="155">
        <v>0</v>
      </c>
      <c r="D103" s="155">
        <v>10</v>
      </c>
      <c r="E103" s="155">
        <v>0</v>
      </c>
      <c r="F103" s="155">
        <v>0</v>
      </c>
      <c r="G103" s="155">
        <v>0</v>
      </c>
      <c r="H103" s="155">
        <v>0</v>
      </c>
      <c r="I103" s="156">
        <v>10</v>
      </c>
      <c r="J103" s="69" t="s">
        <v>926</v>
      </c>
    </row>
    <row r="104" spans="1:10" ht="22.5" customHeight="1">
      <c r="A104" s="69" t="s">
        <v>544</v>
      </c>
      <c r="B104" s="155">
        <v>0</v>
      </c>
      <c r="C104" s="155">
        <v>0</v>
      </c>
      <c r="D104" s="155">
        <v>0</v>
      </c>
      <c r="E104" s="155">
        <v>0</v>
      </c>
      <c r="F104" s="155">
        <v>0</v>
      </c>
      <c r="G104" s="155">
        <v>0</v>
      </c>
      <c r="H104" s="155">
        <v>0</v>
      </c>
      <c r="I104" s="156">
        <v>0</v>
      </c>
      <c r="J104" s="69" t="s">
        <v>927</v>
      </c>
    </row>
    <row r="105" spans="1:10" ht="22.5" customHeight="1">
      <c r="A105" s="69" t="s">
        <v>546</v>
      </c>
      <c r="B105" s="155">
        <v>0</v>
      </c>
      <c r="C105" s="155">
        <v>0</v>
      </c>
      <c r="D105" s="155">
        <v>0</v>
      </c>
      <c r="E105" s="155">
        <v>0</v>
      </c>
      <c r="F105" s="155">
        <v>0</v>
      </c>
      <c r="G105" s="155">
        <v>0</v>
      </c>
      <c r="H105" s="155">
        <v>0</v>
      </c>
      <c r="I105" s="156">
        <v>0</v>
      </c>
      <c r="J105" s="69" t="s">
        <v>928</v>
      </c>
    </row>
    <row r="106" spans="1:10" ht="22.5" customHeight="1">
      <c r="A106" s="69" t="s">
        <v>548</v>
      </c>
      <c r="B106" s="155">
        <v>0</v>
      </c>
      <c r="C106" s="155">
        <v>0</v>
      </c>
      <c r="D106" s="155">
        <v>0</v>
      </c>
      <c r="E106" s="155">
        <v>0</v>
      </c>
      <c r="F106" s="155">
        <v>0</v>
      </c>
      <c r="G106" s="155">
        <v>0</v>
      </c>
      <c r="H106" s="155">
        <v>0</v>
      </c>
      <c r="I106" s="156">
        <v>0</v>
      </c>
      <c r="J106" s="69" t="s">
        <v>929</v>
      </c>
    </row>
    <row r="107" spans="1:9" ht="12.75">
      <c r="A107" s="69" t="s">
        <v>232</v>
      </c>
      <c r="B107" s="155" t="s">
        <v>232</v>
      </c>
      <c r="C107" s="155" t="s">
        <v>232</v>
      </c>
      <c r="D107" s="155" t="s">
        <v>232</v>
      </c>
      <c r="E107" s="155" t="s">
        <v>232</v>
      </c>
      <c r="F107" s="155" t="s">
        <v>232</v>
      </c>
      <c r="G107" s="155" t="s">
        <v>232</v>
      </c>
      <c r="H107" s="155" t="s">
        <v>232</v>
      </c>
      <c r="I107" s="156" t="s">
        <v>232</v>
      </c>
    </row>
    <row r="108" spans="1:10" ht="12.75">
      <c r="A108" s="72" t="s">
        <v>18</v>
      </c>
      <c r="B108" s="156">
        <v>1789</v>
      </c>
      <c r="C108" s="156">
        <v>0</v>
      </c>
      <c r="D108" s="156">
        <v>1789</v>
      </c>
      <c r="E108" s="156">
        <v>12265</v>
      </c>
      <c r="F108" s="156">
        <v>510</v>
      </c>
      <c r="G108" s="156">
        <v>482</v>
      </c>
      <c r="H108" s="156">
        <v>0</v>
      </c>
      <c r="I108" s="156">
        <v>15046</v>
      </c>
      <c r="J108" s="67" t="s">
        <v>716</v>
      </c>
    </row>
    <row r="110" spans="1:10" ht="12.75">
      <c r="A110" s="75" t="s">
        <v>74</v>
      </c>
      <c r="J110" s="75"/>
    </row>
    <row r="111" spans="1:10" ht="12.75">
      <c r="A111" s="17" t="s">
        <v>717</v>
      </c>
      <c r="J111" s="17"/>
    </row>
    <row r="112" spans="1:10" ht="12.75">
      <c r="A112" s="76" t="s">
        <v>201</v>
      </c>
      <c r="J112" s="76"/>
    </row>
    <row r="113" ht="12.75" hidden="1"/>
    <row r="114" ht="12.75" hidden="1">
      <c r="A114" s="159" t="s">
        <v>718</v>
      </c>
    </row>
    <row r="115" ht="12.75" hidden="1">
      <c r="A115" s="159" t="s">
        <v>719</v>
      </c>
    </row>
    <row r="116" ht="12.75" hidden="1">
      <c r="A116" s="160" t="s">
        <v>720</v>
      </c>
    </row>
    <row r="117" ht="12.75" hidden="1"/>
  </sheetData>
  <sheetProtection/>
  <mergeCells count="5">
    <mergeCell ref="A1:I1"/>
    <mergeCell ref="A2:I2"/>
    <mergeCell ref="A3:I3"/>
    <mergeCell ref="A6:D6"/>
    <mergeCell ref="A4:I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56"/>
  <sheetViews>
    <sheetView zoomScalePageLayoutView="0" workbookViewId="0" topLeftCell="A1">
      <selection activeCell="F15" sqref="F15"/>
    </sheetView>
  </sheetViews>
  <sheetFormatPr defaultColWidth="9.00390625" defaultRowHeight="12.75"/>
  <cols>
    <col min="1" max="1" width="40.75390625" style="0" customWidth="1"/>
    <col min="3" max="3" width="10.125" style="0" customWidth="1"/>
    <col min="4" max="4" width="11.375" style="0" customWidth="1"/>
    <col min="5" max="5" width="12.125" style="0" customWidth="1"/>
    <col min="6" max="6" width="13.25390625" style="0" customWidth="1"/>
    <col min="7" max="7" width="12.00390625" style="0" customWidth="1"/>
    <col min="8" max="8" width="12.125" style="0" customWidth="1"/>
    <col min="10" max="10" width="31.375" style="0" hidden="1" customWidth="1"/>
  </cols>
  <sheetData>
    <row r="1" spans="1:9" ht="24.75" customHeight="1">
      <c r="A1" s="174" t="s">
        <v>696</v>
      </c>
      <c r="B1" s="174" t="s">
        <v>232</v>
      </c>
      <c r="C1" s="174" t="s">
        <v>232</v>
      </c>
      <c r="D1" s="174" t="s">
        <v>232</v>
      </c>
      <c r="E1" s="174" t="s">
        <v>232</v>
      </c>
      <c r="F1" s="174" t="s">
        <v>232</v>
      </c>
      <c r="G1" s="174" t="s">
        <v>232</v>
      </c>
      <c r="H1" s="174" t="s">
        <v>232</v>
      </c>
      <c r="I1" s="174" t="s">
        <v>232</v>
      </c>
    </row>
    <row r="2" spans="1:9" ht="24.75" customHeight="1">
      <c r="A2" s="174" t="s">
        <v>0</v>
      </c>
      <c r="B2" s="174" t="s">
        <v>232</v>
      </c>
      <c r="C2" s="174" t="s">
        <v>232</v>
      </c>
      <c r="D2" s="174" t="s">
        <v>232</v>
      </c>
      <c r="E2" s="174" t="s">
        <v>232</v>
      </c>
      <c r="F2" s="174" t="s">
        <v>232</v>
      </c>
      <c r="G2" s="174" t="s">
        <v>232</v>
      </c>
      <c r="H2" s="174" t="s">
        <v>232</v>
      </c>
      <c r="I2" s="174" t="s">
        <v>232</v>
      </c>
    </row>
    <row r="3" spans="1:9" ht="24.75" customHeight="1">
      <c r="A3" s="174" t="s">
        <v>697</v>
      </c>
      <c r="B3" s="174" t="s">
        <v>232</v>
      </c>
      <c r="C3" s="174" t="s">
        <v>232</v>
      </c>
      <c r="D3" s="174" t="s">
        <v>232</v>
      </c>
      <c r="E3" s="174" t="s">
        <v>232</v>
      </c>
      <c r="F3" s="174" t="s">
        <v>232</v>
      </c>
      <c r="G3" s="174" t="s">
        <v>232</v>
      </c>
      <c r="H3" s="174" t="s">
        <v>232</v>
      </c>
      <c r="I3" s="174" t="s">
        <v>232</v>
      </c>
    </row>
    <row r="4" spans="1:9" ht="24.75" customHeight="1" hidden="1">
      <c r="A4" s="174" t="s">
        <v>698</v>
      </c>
      <c r="B4" s="174"/>
      <c r="C4" s="174"/>
      <c r="D4" s="174"/>
      <c r="E4" s="174"/>
      <c r="F4" s="174"/>
      <c r="G4" s="174"/>
      <c r="H4" s="174"/>
      <c r="I4" s="174"/>
    </row>
    <row r="5" ht="24.75" customHeight="1"/>
    <row r="6" spans="1:4" ht="24.75" customHeight="1">
      <c r="A6" s="175" t="s">
        <v>655</v>
      </c>
      <c r="B6" s="175" t="s">
        <v>232</v>
      </c>
      <c r="C6" s="67" t="s">
        <v>232</v>
      </c>
      <c r="D6" s="67" t="s">
        <v>232</v>
      </c>
    </row>
    <row r="7" spans="1:10" ht="46.5" customHeight="1" hidden="1">
      <c r="A7" s="66" t="s">
        <v>945</v>
      </c>
      <c r="B7" s="66"/>
      <c r="C7" s="67"/>
      <c r="D7" s="67"/>
      <c r="J7" s="66" t="s">
        <v>945</v>
      </c>
    </row>
    <row r="8" ht="24.75" customHeight="1"/>
    <row r="9" ht="32.25" customHeight="1">
      <c r="J9" s="68"/>
    </row>
    <row r="10" spans="1:10" ht="42.75" customHeight="1">
      <c r="A10" s="68" t="s">
        <v>235</v>
      </c>
      <c r="B10" s="68" t="s">
        <v>236</v>
      </c>
      <c r="C10" s="68" t="s">
        <v>355</v>
      </c>
      <c r="D10" s="68" t="s">
        <v>356</v>
      </c>
      <c r="E10" s="68" t="s">
        <v>240</v>
      </c>
      <c r="F10" s="68" t="s">
        <v>241</v>
      </c>
      <c r="G10" s="68" t="s">
        <v>242</v>
      </c>
      <c r="H10" s="68" t="s">
        <v>243</v>
      </c>
      <c r="I10" s="68" t="s">
        <v>207</v>
      </c>
      <c r="J10" s="68" t="s">
        <v>709</v>
      </c>
    </row>
    <row r="11" spans="1:10" ht="24.75" customHeight="1">
      <c r="A11" s="69" t="s">
        <v>791</v>
      </c>
      <c r="B11" s="155">
        <v>0</v>
      </c>
      <c r="C11" s="155">
        <v>0</v>
      </c>
      <c r="D11" s="155">
        <v>0</v>
      </c>
      <c r="E11" s="155">
        <v>0</v>
      </c>
      <c r="F11" s="155">
        <v>0</v>
      </c>
      <c r="G11" s="155">
        <v>0</v>
      </c>
      <c r="H11" s="155">
        <v>0</v>
      </c>
      <c r="I11" s="156">
        <v>0</v>
      </c>
      <c r="J11" s="69" t="s">
        <v>946</v>
      </c>
    </row>
    <row r="12" spans="1:10" ht="24.75" customHeight="1">
      <c r="A12" s="69" t="s">
        <v>947</v>
      </c>
      <c r="B12" s="155">
        <v>0</v>
      </c>
      <c r="C12" s="155">
        <v>0</v>
      </c>
      <c r="D12" s="155">
        <v>0</v>
      </c>
      <c r="E12" s="155">
        <v>0</v>
      </c>
      <c r="F12" s="155">
        <v>0</v>
      </c>
      <c r="G12" s="155">
        <v>0</v>
      </c>
      <c r="H12" s="155">
        <v>0</v>
      </c>
      <c r="I12" s="156">
        <v>0</v>
      </c>
      <c r="J12" s="69" t="s">
        <v>948</v>
      </c>
    </row>
    <row r="13" spans="1:10" ht="24.75" customHeight="1">
      <c r="A13" s="69" t="s">
        <v>949</v>
      </c>
      <c r="B13" s="155">
        <v>0</v>
      </c>
      <c r="C13" s="155">
        <v>0</v>
      </c>
      <c r="D13" s="155">
        <v>0</v>
      </c>
      <c r="E13" s="155">
        <v>0</v>
      </c>
      <c r="F13" s="155">
        <v>0</v>
      </c>
      <c r="G13" s="155">
        <v>0</v>
      </c>
      <c r="H13" s="155">
        <v>0</v>
      </c>
      <c r="I13" s="156">
        <v>0</v>
      </c>
      <c r="J13" s="69" t="s">
        <v>950</v>
      </c>
    </row>
    <row r="14" spans="1:10" ht="24.75" customHeight="1">
      <c r="A14" s="69" t="s">
        <v>951</v>
      </c>
      <c r="B14" s="155">
        <v>0</v>
      </c>
      <c r="C14" s="155">
        <v>0</v>
      </c>
      <c r="D14" s="155">
        <v>0</v>
      </c>
      <c r="E14" s="155">
        <v>0</v>
      </c>
      <c r="F14" s="155">
        <v>0</v>
      </c>
      <c r="G14" s="155">
        <v>0</v>
      </c>
      <c r="H14" s="155">
        <v>0</v>
      </c>
      <c r="I14" s="156">
        <v>0</v>
      </c>
      <c r="J14" s="69" t="s">
        <v>952</v>
      </c>
    </row>
    <row r="15" spans="1:10" ht="24.75" customHeight="1">
      <c r="A15" s="69" t="s">
        <v>953</v>
      </c>
      <c r="B15" s="155">
        <v>0</v>
      </c>
      <c r="C15" s="155">
        <v>0</v>
      </c>
      <c r="D15" s="155">
        <v>0</v>
      </c>
      <c r="E15" s="155">
        <v>0</v>
      </c>
      <c r="F15" s="155">
        <v>0</v>
      </c>
      <c r="G15" s="155">
        <v>0</v>
      </c>
      <c r="H15" s="155">
        <v>0</v>
      </c>
      <c r="I15" s="156">
        <v>0</v>
      </c>
      <c r="J15" s="69" t="s">
        <v>954</v>
      </c>
    </row>
    <row r="16" spans="1:10" ht="24.75" customHeight="1">
      <c r="A16" s="69" t="s">
        <v>554</v>
      </c>
      <c r="B16" s="155">
        <v>0</v>
      </c>
      <c r="C16" s="155">
        <v>0</v>
      </c>
      <c r="D16" s="155">
        <v>0</v>
      </c>
      <c r="E16" s="155">
        <v>0</v>
      </c>
      <c r="F16" s="155">
        <v>0</v>
      </c>
      <c r="G16" s="155">
        <v>0</v>
      </c>
      <c r="H16" s="155">
        <v>0</v>
      </c>
      <c r="I16" s="156">
        <v>0</v>
      </c>
      <c r="J16" s="69" t="s">
        <v>955</v>
      </c>
    </row>
    <row r="17" spans="1:10" ht="24.75" customHeight="1">
      <c r="A17" s="69" t="s">
        <v>556</v>
      </c>
      <c r="B17" s="155">
        <v>0</v>
      </c>
      <c r="C17" s="155">
        <v>0</v>
      </c>
      <c r="D17" s="155">
        <v>0</v>
      </c>
      <c r="E17" s="155">
        <v>0</v>
      </c>
      <c r="F17" s="155">
        <v>0</v>
      </c>
      <c r="G17" s="155">
        <v>0</v>
      </c>
      <c r="H17" s="155">
        <v>0</v>
      </c>
      <c r="I17" s="156">
        <v>0</v>
      </c>
      <c r="J17" s="69" t="s">
        <v>956</v>
      </c>
    </row>
    <row r="18" spans="1:10" ht="24.75" customHeight="1">
      <c r="A18" s="69" t="s">
        <v>558</v>
      </c>
      <c r="B18" s="155">
        <v>0</v>
      </c>
      <c r="C18" s="155">
        <v>0</v>
      </c>
      <c r="D18" s="155">
        <v>0</v>
      </c>
      <c r="E18" s="155">
        <v>0</v>
      </c>
      <c r="F18" s="155">
        <v>0</v>
      </c>
      <c r="G18" s="155">
        <v>0</v>
      </c>
      <c r="H18" s="155">
        <v>0</v>
      </c>
      <c r="I18" s="156">
        <v>0</v>
      </c>
      <c r="J18" s="69" t="s">
        <v>957</v>
      </c>
    </row>
    <row r="19" spans="1:10" ht="24.75" customHeight="1">
      <c r="A19" s="69" t="s">
        <v>560</v>
      </c>
      <c r="B19" s="155">
        <v>0</v>
      </c>
      <c r="C19" s="155">
        <v>0</v>
      </c>
      <c r="D19" s="155">
        <v>0</v>
      </c>
      <c r="E19" s="155">
        <v>0</v>
      </c>
      <c r="F19" s="155">
        <v>0</v>
      </c>
      <c r="G19" s="155">
        <v>0</v>
      </c>
      <c r="H19" s="155">
        <v>0</v>
      </c>
      <c r="I19" s="156">
        <v>0</v>
      </c>
      <c r="J19" s="69" t="s">
        <v>958</v>
      </c>
    </row>
    <row r="20" spans="1:10" ht="24.75" customHeight="1">
      <c r="A20" s="69" t="s">
        <v>562</v>
      </c>
      <c r="B20" s="155">
        <v>0</v>
      </c>
      <c r="C20" s="155">
        <v>0</v>
      </c>
      <c r="D20" s="155">
        <v>0</v>
      </c>
      <c r="E20" s="155">
        <v>0</v>
      </c>
      <c r="F20" s="155">
        <v>0</v>
      </c>
      <c r="G20" s="155">
        <v>0</v>
      </c>
      <c r="H20" s="155">
        <v>0</v>
      </c>
      <c r="I20" s="156">
        <v>0</v>
      </c>
      <c r="J20" s="69" t="s">
        <v>959</v>
      </c>
    </row>
    <row r="21" spans="1:10" ht="24.75" customHeight="1">
      <c r="A21" s="69" t="s">
        <v>564</v>
      </c>
      <c r="B21" s="155">
        <v>0</v>
      </c>
      <c r="C21" s="155">
        <v>0</v>
      </c>
      <c r="D21" s="155">
        <v>0</v>
      </c>
      <c r="E21" s="155">
        <v>0</v>
      </c>
      <c r="F21" s="155">
        <v>0</v>
      </c>
      <c r="G21" s="155">
        <v>0</v>
      </c>
      <c r="H21" s="155">
        <v>0</v>
      </c>
      <c r="I21" s="156">
        <v>0</v>
      </c>
      <c r="J21" s="69" t="s">
        <v>798</v>
      </c>
    </row>
    <row r="22" spans="1:10" ht="24.75" customHeight="1">
      <c r="A22" s="69" t="s">
        <v>566</v>
      </c>
      <c r="B22" s="155">
        <v>0</v>
      </c>
      <c r="C22" s="155">
        <v>0</v>
      </c>
      <c r="D22" s="155">
        <v>0</v>
      </c>
      <c r="E22" s="155">
        <v>0</v>
      </c>
      <c r="F22" s="155">
        <v>0</v>
      </c>
      <c r="G22" s="155">
        <v>0</v>
      </c>
      <c r="H22" s="155">
        <v>0</v>
      </c>
      <c r="I22" s="156">
        <v>0</v>
      </c>
      <c r="J22" s="69" t="s">
        <v>960</v>
      </c>
    </row>
    <row r="23" spans="1:10" ht="24.75" customHeight="1">
      <c r="A23" s="69" t="s">
        <v>568</v>
      </c>
      <c r="B23" s="155">
        <v>0</v>
      </c>
      <c r="C23" s="155">
        <v>0</v>
      </c>
      <c r="D23" s="155">
        <v>0</v>
      </c>
      <c r="E23" s="155">
        <v>0</v>
      </c>
      <c r="F23" s="155">
        <v>0</v>
      </c>
      <c r="G23" s="155">
        <v>0</v>
      </c>
      <c r="H23" s="155">
        <v>0</v>
      </c>
      <c r="I23" s="156">
        <v>0</v>
      </c>
      <c r="J23" s="69" t="s">
        <v>961</v>
      </c>
    </row>
    <row r="24" spans="1:10" ht="24.75" customHeight="1">
      <c r="A24" s="69" t="s">
        <v>570</v>
      </c>
      <c r="B24" s="155">
        <v>17251</v>
      </c>
      <c r="C24" s="155">
        <v>0</v>
      </c>
      <c r="D24" s="155">
        <v>17251</v>
      </c>
      <c r="E24" s="155">
        <v>868</v>
      </c>
      <c r="F24" s="155">
        <v>6344</v>
      </c>
      <c r="G24" s="155">
        <v>827</v>
      </c>
      <c r="H24" s="155">
        <v>0</v>
      </c>
      <c r="I24" s="156">
        <v>25290</v>
      </c>
      <c r="J24" s="69" t="s">
        <v>962</v>
      </c>
    </row>
    <row r="25" spans="1:10" ht="24.75" customHeight="1">
      <c r="A25" s="69" t="s">
        <v>572</v>
      </c>
      <c r="B25" s="155">
        <v>110</v>
      </c>
      <c r="C25" s="155">
        <v>0</v>
      </c>
      <c r="D25" s="155">
        <v>110</v>
      </c>
      <c r="E25" s="155">
        <v>15</v>
      </c>
      <c r="F25" s="155">
        <v>151</v>
      </c>
      <c r="G25" s="155">
        <v>0</v>
      </c>
      <c r="H25" s="155">
        <v>0</v>
      </c>
      <c r="I25" s="156">
        <v>276</v>
      </c>
      <c r="J25" s="69" t="s">
        <v>963</v>
      </c>
    </row>
    <row r="26" spans="1:10" ht="24.75" customHeight="1">
      <c r="A26" s="69" t="s">
        <v>574</v>
      </c>
      <c r="B26" s="155">
        <v>0</v>
      </c>
      <c r="C26" s="155">
        <v>0</v>
      </c>
      <c r="D26" s="155">
        <v>0</v>
      </c>
      <c r="E26" s="155">
        <v>0</v>
      </c>
      <c r="F26" s="155">
        <v>0</v>
      </c>
      <c r="G26" s="155">
        <v>0</v>
      </c>
      <c r="H26" s="155">
        <v>0</v>
      </c>
      <c r="I26" s="156">
        <v>0</v>
      </c>
      <c r="J26" s="69" t="s">
        <v>964</v>
      </c>
    </row>
    <row r="27" spans="1:10" ht="24.75" customHeight="1">
      <c r="A27" s="69" t="s">
        <v>576</v>
      </c>
      <c r="B27" s="155">
        <v>0</v>
      </c>
      <c r="C27" s="155">
        <v>0</v>
      </c>
      <c r="D27" s="155">
        <v>0</v>
      </c>
      <c r="E27" s="155">
        <v>0</v>
      </c>
      <c r="F27" s="155">
        <v>0</v>
      </c>
      <c r="G27" s="155">
        <v>0</v>
      </c>
      <c r="H27" s="155">
        <v>0</v>
      </c>
      <c r="I27" s="156">
        <v>0</v>
      </c>
      <c r="J27" s="69" t="s">
        <v>804</v>
      </c>
    </row>
    <row r="28" spans="1:10" ht="24.75" customHeight="1">
      <c r="A28" s="69" t="s">
        <v>578</v>
      </c>
      <c r="B28" s="155">
        <v>0</v>
      </c>
      <c r="C28" s="155">
        <v>0</v>
      </c>
      <c r="D28" s="155">
        <v>0</v>
      </c>
      <c r="E28" s="155">
        <v>0</v>
      </c>
      <c r="F28" s="155">
        <v>0</v>
      </c>
      <c r="G28" s="155">
        <v>0</v>
      </c>
      <c r="H28" s="155">
        <v>0</v>
      </c>
      <c r="I28" s="156">
        <v>0</v>
      </c>
      <c r="J28" s="69" t="s">
        <v>805</v>
      </c>
    </row>
    <row r="29" spans="1:10" ht="24.75" customHeight="1">
      <c r="A29" s="69" t="s">
        <v>580</v>
      </c>
      <c r="B29" s="155">
        <v>0</v>
      </c>
      <c r="C29" s="155">
        <v>0</v>
      </c>
      <c r="D29" s="155">
        <v>0</v>
      </c>
      <c r="E29" s="155">
        <v>0</v>
      </c>
      <c r="F29" s="155">
        <v>0</v>
      </c>
      <c r="G29" s="155">
        <v>0</v>
      </c>
      <c r="H29" s="155">
        <v>0</v>
      </c>
      <c r="I29" s="156">
        <v>0</v>
      </c>
      <c r="J29" s="69" t="s">
        <v>965</v>
      </c>
    </row>
    <row r="30" spans="1:10" ht="24.75" customHeight="1">
      <c r="A30" s="69" t="s">
        <v>582</v>
      </c>
      <c r="B30" s="155">
        <v>0</v>
      </c>
      <c r="C30" s="155">
        <v>0</v>
      </c>
      <c r="D30" s="155">
        <v>0</v>
      </c>
      <c r="E30" s="155">
        <v>0</v>
      </c>
      <c r="F30" s="155">
        <v>0</v>
      </c>
      <c r="G30" s="155">
        <v>0</v>
      </c>
      <c r="H30" s="155">
        <v>0</v>
      </c>
      <c r="I30" s="156">
        <v>0</v>
      </c>
      <c r="J30" s="69" t="s">
        <v>966</v>
      </c>
    </row>
    <row r="31" spans="1:10" ht="24.75" customHeight="1">
      <c r="A31" s="69" t="s">
        <v>584</v>
      </c>
      <c r="B31" s="155">
        <v>0</v>
      </c>
      <c r="C31" s="155">
        <v>0</v>
      </c>
      <c r="D31" s="155">
        <v>0</v>
      </c>
      <c r="E31" s="155">
        <v>0</v>
      </c>
      <c r="F31" s="155">
        <v>0</v>
      </c>
      <c r="G31" s="155">
        <v>0</v>
      </c>
      <c r="H31" s="155">
        <v>0</v>
      </c>
      <c r="I31" s="156">
        <v>0</v>
      </c>
      <c r="J31" s="69" t="s">
        <v>967</v>
      </c>
    </row>
    <row r="32" spans="1:10" ht="24.75" customHeight="1">
      <c r="A32" s="69" t="s">
        <v>586</v>
      </c>
      <c r="B32" s="155">
        <v>0</v>
      </c>
      <c r="C32" s="155">
        <v>0</v>
      </c>
      <c r="D32" s="155">
        <v>0</v>
      </c>
      <c r="E32" s="155">
        <v>0</v>
      </c>
      <c r="F32" s="155">
        <v>0</v>
      </c>
      <c r="G32" s="155">
        <v>0</v>
      </c>
      <c r="H32" s="155">
        <v>0</v>
      </c>
      <c r="I32" s="156">
        <v>0</v>
      </c>
      <c r="J32" s="69" t="s">
        <v>968</v>
      </c>
    </row>
    <row r="33" spans="1:10" ht="24.75" customHeight="1">
      <c r="A33" s="69" t="s">
        <v>588</v>
      </c>
      <c r="B33" s="155">
        <v>0</v>
      </c>
      <c r="C33" s="155">
        <v>0</v>
      </c>
      <c r="D33" s="155">
        <v>0</v>
      </c>
      <c r="E33" s="155">
        <v>0</v>
      </c>
      <c r="F33" s="155">
        <v>0</v>
      </c>
      <c r="G33" s="155">
        <v>0</v>
      </c>
      <c r="H33" s="155">
        <v>0</v>
      </c>
      <c r="I33" s="156">
        <v>0</v>
      </c>
      <c r="J33" s="69" t="s">
        <v>969</v>
      </c>
    </row>
    <row r="34" spans="1:10" ht="24.75" customHeight="1">
      <c r="A34" s="69" t="s">
        <v>811</v>
      </c>
      <c r="B34" s="155">
        <v>0</v>
      </c>
      <c r="C34" s="155">
        <v>0</v>
      </c>
      <c r="D34" s="155">
        <v>0</v>
      </c>
      <c r="E34" s="155">
        <v>0</v>
      </c>
      <c r="F34" s="155">
        <v>0</v>
      </c>
      <c r="G34" s="155">
        <v>0</v>
      </c>
      <c r="H34" s="155">
        <v>0</v>
      </c>
      <c r="I34" s="156">
        <v>0</v>
      </c>
      <c r="J34" s="69" t="s">
        <v>970</v>
      </c>
    </row>
    <row r="35" spans="1:10" ht="24.75" customHeight="1">
      <c r="A35" s="69" t="s">
        <v>592</v>
      </c>
      <c r="B35" s="155">
        <v>0</v>
      </c>
      <c r="C35" s="155">
        <v>0</v>
      </c>
      <c r="D35" s="155">
        <v>0</v>
      </c>
      <c r="E35" s="155">
        <v>0</v>
      </c>
      <c r="F35" s="155">
        <v>0</v>
      </c>
      <c r="G35" s="155">
        <v>0</v>
      </c>
      <c r="H35" s="155">
        <v>0</v>
      </c>
      <c r="I35" s="156">
        <v>0</v>
      </c>
      <c r="J35" s="69" t="s">
        <v>971</v>
      </c>
    </row>
    <row r="36" spans="1:10" ht="24.75" customHeight="1">
      <c r="A36" s="69" t="s">
        <v>594</v>
      </c>
      <c r="B36" s="155">
        <v>0</v>
      </c>
      <c r="C36" s="155">
        <v>0</v>
      </c>
      <c r="D36" s="155">
        <v>0</v>
      </c>
      <c r="E36" s="155">
        <v>0</v>
      </c>
      <c r="F36" s="155">
        <v>0</v>
      </c>
      <c r="G36" s="155">
        <v>0</v>
      </c>
      <c r="H36" s="155">
        <v>0</v>
      </c>
      <c r="I36" s="156">
        <v>0</v>
      </c>
      <c r="J36" s="69" t="s">
        <v>814</v>
      </c>
    </row>
    <row r="37" spans="1:10" ht="24.75" customHeight="1">
      <c r="A37" s="69" t="s">
        <v>596</v>
      </c>
      <c r="B37" s="155">
        <v>0</v>
      </c>
      <c r="C37" s="155">
        <v>0</v>
      </c>
      <c r="D37" s="155">
        <v>0</v>
      </c>
      <c r="E37" s="155">
        <v>0</v>
      </c>
      <c r="F37" s="155">
        <v>0</v>
      </c>
      <c r="G37" s="155">
        <v>0</v>
      </c>
      <c r="H37" s="155">
        <v>0</v>
      </c>
      <c r="I37" s="156">
        <v>0</v>
      </c>
      <c r="J37" s="69" t="s">
        <v>972</v>
      </c>
    </row>
    <row r="38" spans="1:10" ht="24.75" customHeight="1">
      <c r="A38" s="69" t="s">
        <v>598</v>
      </c>
      <c r="B38" s="155">
        <v>0</v>
      </c>
      <c r="C38" s="155">
        <v>0</v>
      </c>
      <c r="D38" s="155">
        <v>0</v>
      </c>
      <c r="E38" s="155">
        <v>0</v>
      </c>
      <c r="F38" s="155">
        <v>0</v>
      </c>
      <c r="G38" s="155">
        <v>0</v>
      </c>
      <c r="H38" s="155">
        <v>0</v>
      </c>
      <c r="I38" s="156">
        <v>0</v>
      </c>
      <c r="J38" s="69" t="s">
        <v>816</v>
      </c>
    </row>
    <row r="39" spans="1:10" ht="24.75" customHeight="1">
      <c r="A39" s="69" t="s">
        <v>600</v>
      </c>
      <c r="B39" s="155">
        <v>0</v>
      </c>
      <c r="C39" s="155">
        <v>0</v>
      </c>
      <c r="D39" s="155">
        <v>0</v>
      </c>
      <c r="E39" s="155">
        <v>0</v>
      </c>
      <c r="F39" s="155">
        <v>0</v>
      </c>
      <c r="G39" s="155">
        <v>0</v>
      </c>
      <c r="H39" s="155">
        <v>0</v>
      </c>
      <c r="I39" s="156">
        <v>0</v>
      </c>
      <c r="J39" s="69" t="s">
        <v>973</v>
      </c>
    </row>
    <row r="40" spans="1:10" ht="24.75" customHeight="1">
      <c r="A40" s="69" t="s">
        <v>602</v>
      </c>
      <c r="B40" s="155">
        <v>0</v>
      </c>
      <c r="C40" s="155">
        <v>0</v>
      </c>
      <c r="D40" s="155">
        <v>0</v>
      </c>
      <c r="E40" s="155">
        <v>0</v>
      </c>
      <c r="F40" s="155">
        <v>0</v>
      </c>
      <c r="G40" s="155">
        <v>0</v>
      </c>
      <c r="H40" s="155">
        <v>0</v>
      </c>
      <c r="I40" s="156">
        <v>0</v>
      </c>
      <c r="J40" s="69" t="s">
        <v>974</v>
      </c>
    </row>
    <row r="41" spans="1:10" ht="24.75" customHeight="1">
      <c r="A41" s="69" t="s">
        <v>604</v>
      </c>
      <c r="B41" s="155">
        <v>0</v>
      </c>
      <c r="C41" s="155">
        <v>0</v>
      </c>
      <c r="D41" s="155">
        <v>0</v>
      </c>
      <c r="E41" s="155">
        <v>0</v>
      </c>
      <c r="F41" s="155">
        <v>0</v>
      </c>
      <c r="G41" s="155">
        <v>0</v>
      </c>
      <c r="H41" s="155">
        <v>0</v>
      </c>
      <c r="I41" s="156">
        <v>0</v>
      </c>
      <c r="J41" s="69" t="s">
        <v>975</v>
      </c>
    </row>
    <row r="42" spans="1:10" ht="24.75" customHeight="1">
      <c r="A42" s="69" t="s">
        <v>606</v>
      </c>
      <c r="B42" s="155">
        <v>0</v>
      </c>
      <c r="C42" s="155">
        <v>0</v>
      </c>
      <c r="D42" s="155">
        <v>0</v>
      </c>
      <c r="E42" s="155">
        <v>0</v>
      </c>
      <c r="F42" s="155">
        <v>0</v>
      </c>
      <c r="G42" s="155">
        <v>0</v>
      </c>
      <c r="H42" s="155">
        <v>0</v>
      </c>
      <c r="I42" s="156">
        <v>0</v>
      </c>
      <c r="J42" s="172" t="s">
        <v>820</v>
      </c>
    </row>
    <row r="43" spans="1:10" ht="24.75" customHeight="1">
      <c r="A43" s="69" t="s">
        <v>608</v>
      </c>
      <c r="B43" s="155">
        <v>0</v>
      </c>
      <c r="C43" s="155">
        <v>0</v>
      </c>
      <c r="D43" s="155">
        <v>0</v>
      </c>
      <c r="E43" s="155">
        <v>0</v>
      </c>
      <c r="F43" s="155">
        <v>0</v>
      </c>
      <c r="G43" s="155">
        <v>0</v>
      </c>
      <c r="H43" s="155">
        <v>0</v>
      </c>
      <c r="I43" s="156">
        <v>0</v>
      </c>
      <c r="J43" s="69" t="s">
        <v>976</v>
      </c>
    </row>
    <row r="44" spans="1:10" ht="24.75" customHeight="1">
      <c r="A44" s="69" t="s">
        <v>610</v>
      </c>
      <c r="B44" s="155">
        <v>0</v>
      </c>
      <c r="C44" s="155">
        <v>0</v>
      </c>
      <c r="D44" s="155">
        <v>0</v>
      </c>
      <c r="E44" s="155">
        <v>0</v>
      </c>
      <c r="F44" s="155">
        <v>0</v>
      </c>
      <c r="G44" s="155">
        <v>0</v>
      </c>
      <c r="H44" s="155">
        <v>0</v>
      </c>
      <c r="I44" s="156">
        <v>0</v>
      </c>
      <c r="J44" s="69" t="s">
        <v>977</v>
      </c>
    </row>
    <row r="45" spans="1:10" ht="24.75" customHeight="1">
      <c r="A45" s="69" t="s">
        <v>823</v>
      </c>
      <c r="B45" s="155">
        <v>0</v>
      </c>
      <c r="C45" s="155">
        <v>0</v>
      </c>
      <c r="D45" s="155">
        <v>0</v>
      </c>
      <c r="E45" s="155">
        <v>0</v>
      </c>
      <c r="F45" s="155">
        <v>0</v>
      </c>
      <c r="G45" s="155">
        <v>0</v>
      </c>
      <c r="H45" s="155">
        <v>0</v>
      </c>
      <c r="I45" s="156">
        <v>0</v>
      </c>
      <c r="J45" s="69" t="s">
        <v>978</v>
      </c>
    </row>
    <row r="46" spans="1:10" ht="24.75" customHeight="1">
      <c r="A46" s="69" t="s">
        <v>321</v>
      </c>
      <c r="B46" s="155">
        <v>0</v>
      </c>
      <c r="C46" s="155">
        <v>0</v>
      </c>
      <c r="D46" s="155">
        <v>0</v>
      </c>
      <c r="E46" s="155">
        <v>0</v>
      </c>
      <c r="F46" s="155">
        <v>0</v>
      </c>
      <c r="G46" s="155">
        <v>0</v>
      </c>
      <c r="H46" s="155">
        <v>0</v>
      </c>
      <c r="I46" s="156">
        <v>0</v>
      </c>
      <c r="J46" s="69" t="s">
        <v>979</v>
      </c>
    </row>
    <row r="47" spans="1:10" ht="24.75" customHeight="1">
      <c r="A47" s="69" t="s">
        <v>232</v>
      </c>
      <c r="B47" s="155" t="s">
        <v>232</v>
      </c>
      <c r="C47" s="155" t="s">
        <v>232</v>
      </c>
      <c r="D47" s="155" t="s">
        <v>232</v>
      </c>
      <c r="E47" s="155" t="s">
        <v>232</v>
      </c>
      <c r="F47" s="155" t="s">
        <v>232</v>
      </c>
      <c r="G47" s="155" t="s">
        <v>232</v>
      </c>
      <c r="H47" s="155" t="s">
        <v>232</v>
      </c>
      <c r="I47" s="156" t="s">
        <v>232</v>
      </c>
      <c r="J47" s="69" t="s">
        <v>232</v>
      </c>
    </row>
    <row r="48" spans="1:10" ht="24.75" customHeight="1">
      <c r="A48" s="72" t="s">
        <v>18</v>
      </c>
      <c r="B48" s="156">
        <v>17361</v>
      </c>
      <c r="C48" s="156">
        <v>0</v>
      </c>
      <c r="D48" s="156">
        <v>17361</v>
      </c>
      <c r="E48" s="156">
        <v>883</v>
      </c>
      <c r="F48" s="156">
        <v>6495</v>
      </c>
      <c r="G48" s="156">
        <v>827</v>
      </c>
      <c r="H48" s="156">
        <v>0</v>
      </c>
      <c r="I48" s="156">
        <v>25566</v>
      </c>
      <c r="J48" s="72" t="s">
        <v>980</v>
      </c>
    </row>
    <row r="49" ht="24.75" customHeight="1"/>
    <row r="50" spans="1:10" ht="12.75">
      <c r="A50" s="75" t="s">
        <v>74</v>
      </c>
      <c r="J50" s="75"/>
    </row>
    <row r="51" spans="1:10" ht="12.75">
      <c r="A51" s="17" t="s">
        <v>717</v>
      </c>
      <c r="J51" s="17"/>
    </row>
    <row r="52" spans="1:10" ht="12.75">
      <c r="A52" s="76" t="s">
        <v>201</v>
      </c>
      <c r="J52" s="76"/>
    </row>
    <row r="53" ht="12.75" hidden="1"/>
    <row r="54" ht="12.75" hidden="1">
      <c r="A54" s="159" t="s">
        <v>718</v>
      </c>
    </row>
    <row r="55" ht="12.75" hidden="1">
      <c r="A55" s="159" t="s">
        <v>719</v>
      </c>
    </row>
    <row r="56" ht="12.75" hidden="1">
      <c r="A56" s="160" t="s">
        <v>720</v>
      </c>
    </row>
  </sheetData>
  <sheetProtection/>
  <mergeCells count="5">
    <mergeCell ref="A1:I1"/>
    <mergeCell ref="A2:I2"/>
    <mergeCell ref="A3:I3"/>
    <mergeCell ref="A6:B6"/>
    <mergeCell ref="A4:I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27"/>
  <sheetViews>
    <sheetView zoomScalePageLayoutView="0" workbookViewId="0" topLeftCell="E8">
      <selection activeCell="H24" sqref="H24"/>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t="s">
        <v>694</v>
      </c>
      <c r="G4" s="158" t="s">
        <v>694</v>
      </c>
      <c r="H4" s="158" t="s">
        <v>232</v>
      </c>
      <c r="I4" s="158" t="s">
        <v>694</v>
      </c>
      <c r="J4" s="158" t="s">
        <v>694</v>
      </c>
      <c r="K4" s="158" t="s">
        <v>694</v>
      </c>
      <c r="L4" s="158" t="s">
        <v>694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79</v>
      </c>
      <c r="F12" s="175" t="s">
        <v>232</v>
      </c>
      <c r="G12" s="175" t="s">
        <v>232</v>
      </c>
      <c r="H12" s="67" t="s">
        <v>232</v>
      </c>
    </row>
    <row r="13" spans="5:8" ht="19.5" customHeight="1">
      <c r="E13" s="175" t="s">
        <v>354</v>
      </c>
      <c r="F13" s="175" t="s">
        <v>232</v>
      </c>
      <c r="G13" s="175" t="s">
        <v>232</v>
      </c>
      <c r="H13" s="67" t="s">
        <v>232</v>
      </c>
    </row>
    <row r="14" ht="19.5" customHeight="1"/>
    <row r="15" spans="1:13" ht="39.75" customHeight="1">
      <c r="A15" s="64" t="s">
        <v>231</v>
      </c>
      <c r="B15" s="64" t="s">
        <v>233</v>
      </c>
      <c r="C15" s="64" t="s">
        <v>234</v>
      </c>
      <c r="E15" s="68" t="s">
        <v>235</v>
      </c>
      <c r="F15" s="68" t="s">
        <v>236</v>
      </c>
      <c r="G15" s="68" t="s">
        <v>355</v>
      </c>
      <c r="H15" s="68" t="s">
        <v>356</v>
      </c>
      <c r="I15" s="68" t="s">
        <v>240</v>
      </c>
      <c r="J15" s="68" t="s">
        <v>241</v>
      </c>
      <c r="K15" s="68" t="s">
        <v>242</v>
      </c>
      <c r="L15" s="68" t="s">
        <v>243</v>
      </c>
      <c r="M15" s="68" t="s">
        <v>207</v>
      </c>
    </row>
    <row r="16" spans="2:13" ht="19.5" customHeight="1">
      <c r="B16" s="64" t="s">
        <v>357</v>
      </c>
      <c r="C16" s="64" t="s">
        <v>357</v>
      </c>
      <c r="E16" s="69" t="s">
        <v>358</v>
      </c>
      <c r="F16" s="155">
        <v>811</v>
      </c>
      <c r="G16" s="155">
        <v>0</v>
      </c>
      <c r="H16" s="155">
        <f aca="true" t="shared" si="0" ref="H16:H79">F16+G16</f>
        <v>811</v>
      </c>
      <c r="I16" s="155">
        <v>53</v>
      </c>
      <c r="J16" s="155">
        <v>44</v>
      </c>
      <c r="K16" s="155">
        <v>0</v>
      </c>
      <c r="L16" s="155">
        <v>0</v>
      </c>
      <c r="M16" s="156">
        <f aca="true" t="shared" si="1" ref="M16:M79">H16+I16+J16+K16+L16</f>
        <v>908</v>
      </c>
    </row>
    <row r="17" spans="2:13" ht="19.5" customHeight="1">
      <c r="B17" s="64" t="s">
        <v>359</v>
      </c>
      <c r="C17" s="64" t="s">
        <v>359</v>
      </c>
      <c r="E17" s="69" t="s">
        <v>360</v>
      </c>
      <c r="F17" s="155">
        <v>6183</v>
      </c>
      <c r="G17" s="155">
        <v>5210</v>
      </c>
      <c r="H17" s="155">
        <f t="shared" si="0"/>
        <v>11393</v>
      </c>
      <c r="I17" s="155">
        <v>44</v>
      </c>
      <c r="J17" s="155">
        <v>252</v>
      </c>
      <c r="K17" s="155">
        <v>0</v>
      </c>
      <c r="L17" s="155">
        <v>2</v>
      </c>
      <c r="M17" s="156">
        <f t="shared" si="1"/>
        <v>11691</v>
      </c>
    </row>
    <row r="18" spans="2:13" ht="19.5" customHeight="1">
      <c r="B18" s="64" t="s">
        <v>361</v>
      </c>
      <c r="C18" s="64" t="s">
        <v>361</v>
      </c>
      <c r="E18" s="69" t="s">
        <v>362</v>
      </c>
      <c r="F18" s="155">
        <v>2258</v>
      </c>
      <c r="G18" s="155">
        <v>2807</v>
      </c>
      <c r="H18" s="155">
        <f t="shared" si="0"/>
        <v>5065</v>
      </c>
      <c r="I18" s="155">
        <v>188</v>
      </c>
      <c r="J18" s="155">
        <v>385</v>
      </c>
      <c r="K18" s="155">
        <v>50</v>
      </c>
      <c r="L18" s="155">
        <v>0</v>
      </c>
      <c r="M18" s="156">
        <f t="shared" si="1"/>
        <v>5688</v>
      </c>
    </row>
    <row r="19" spans="2:13" ht="19.5" customHeight="1">
      <c r="B19" s="64" t="s">
        <v>363</v>
      </c>
      <c r="C19" s="64" t="s">
        <v>363</v>
      </c>
      <c r="E19" s="69" t="s">
        <v>364</v>
      </c>
      <c r="F19" s="155">
        <v>7469</v>
      </c>
      <c r="G19" s="155">
        <v>4816</v>
      </c>
      <c r="H19" s="155">
        <f t="shared" si="0"/>
        <v>12285</v>
      </c>
      <c r="I19" s="155">
        <v>156</v>
      </c>
      <c r="J19" s="155">
        <v>0</v>
      </c>
      <c r="K19" s="155">
        <v>0</v>
      </c>
      <c r="L19" s="155">
        <v>0</v>
      </c>
      <c r="M19" s="156">
        <f t="shared" si="1"/>
        <v>12441</v>
      </c>
    </row>
    <row r="20" spans="2:13" ht="19.5" customHeight="1">
      <c r="B20" s="64" t="s">
        <v>365</v>
      </c>
      <c r="C20" s="64" t="s">
        <v>365</v>
      </c>
      <c r="E20" s="69" t="s">
        <v>366</v>
      </c>
      <c r="F20" s="155">
        <v>4711</v>
      </c>
      <c r="G20" s="155">
        <v>5634</v>
      </c>
      <c r="H20" s="155">
        <f t="shared" si="0"/>
        <v>10345</v>
      </c>
      <c r="I20" s="155">
        <v>23</v>
      </c>
      <c r="J20" s="155">
        <v>81</v>
      </c>
      <c r="K20" s="155">
        <v>0</v>
      </c>
      <c r="L20" s="155">
        <v>0</v>
      </c>
      <c r="M20" s="156">
        <f t="shared" si="1"/>
        <v>10449</v>
      </c>
    </row>
    <row r="21" spans="2:13" ht="19.5" customHeight="1">
      <c r="B21" s="64" t="s">
        <v>367</v>
      </c>
      <c r="C21" s="64" t="s">
        <v>367</v>
      </c>
      <c r="E21" s="69" t="s">
        <v>368</v>
      </c>
      <c r="F21" s="155">
        <v>10091</v>
      </c>
      <c r="G21" s="155">
        <v>6665</v>
      </c>
      <c r="H21" s="155">
        <f t="shared" si="0"/>
        <v>16756</v>
      </c>
      <c r="I21" s="155">
        <v>237</v>
      </c>
      <c r="J21" s="155">
        <v>965</v>
      </c>
      <c r="K21" s="155">
        <v>0</v>
      </c>
      <c r="L21" s="155">
        <v>0</v>
      </c>
      <c r="M21" s="156">
        <f t="shared" si="1"/>
        <v>17958</v>
      </c>
    </row>
    <row r="22" spans="2:13" ht="19.5" customHeight="1">
      <c r="B22" s="64" t="s">
        <v>369</v>
      </c>
      <c r="C22" s="64" t="s">
        <v>369</v>
      </c>
      <c r="E22" s="69" t="s">
        <v>370</v>
      </c>
      <c r="F22" s="155">
        <v>2114</v>
      </c>
      <c r="G22" s="155">
        <v>2929</v>
      </c>
      <c r="H22" s="155">
        <f t="shared" si="0"/>
        <v>5043</v>
      </c>
      <c r="I22" s="155">
        <v>105</v>
      </c>
      <c r="J22" s="155">
        <v>212</v>
      </c>
      <c r="K22" s="155">
        <v>6</v>
      </c>
      <c r="L22" s="155">
        <v>0</v>
      </c>
      <c r="M22" s="156">
        <f t="shared" si="1"/>
        <v>5366</v>
      </c>
    </row>
    <row r="23" spans="2:13" ht="19.5" customHeight="1">
      <c r="B23" s="64" t="s">
        <v>371</v>
      </c>
      <c r="C23" s="64" t="s">
        <v>371</v>
      </c>
      <c r="E23" s="69" t="s">
        <v>372</v>
      </c>
      <c r="F23" s="155">
        <v>1251</v>
      </c>
      <c r="G23" s="155">
        <v>1206</v>
      </c>
      <c r="H23" s="155">
        <f t="shared" si="0"/>
        <v>2457</v>
      </c>
      <c r="I23" s="155">
        <v>97</v>
      </c>
      <c r="J23" s="155">
        <v>9</v>
      </c>
      <c r="K23" s="155">
        <v>0</v>
      </c>
      <c r="L23" s="155">
        <v>0</v>
      </c>
      <c r="M23" s="156">
        <f t="shared" si="1"/>
        <v>2563</v>
      </c>
    </row>
    <row r="24" spans="2:13" ht="19.5" customHeight="1">
      <c r="B24" s="64" t="s">
        <v>373</v>
      </c>
      <c r="C24" s="64" t="s">
        <v>373</v>
      </c>
      <c r="E24" s="69" t="s">
        <v>374</v>
      </c>
      <c r="F24" s="155">
        <v>2253</v>
      </c>
      <c r="G24" s="155">
        <v>3696</v>
      </c>
      <c r="H24" s="155">
        <f t="shared" si="0"/>
        <v>5949</v>
      </c>
      <c r="I24" s="155">
        <v>32</v>
      </c>
      <c r="J24" s="155">
        <v>0</v>
      </c>
      <c r="K24" s="155">
        <v>0</v>
      </c>
      <c r="L24" s="155">
        <v>0</v>
      </c>
      <c r="M24" s="156">
        <f t="shared" si="1"/>
        <v>5981</v>
      </c>
    </row>
    <row r="25" spans="2:13" ht="19.5" customHeight="1">
      <c r="B25" s="64" t="s">
        <v>375</v>
      </c>
      <c r="C25" s="64" t="s">
        <v>375</v>
      </c>
      <c r="E25" s="69" t="s">
        <v>376</v>
      </c>
      <c r="F25" s="155">
        <v>1168</v>
      </c>
      <c r="G25" s="155">
        <v>2336</v>
      </c>
      <c r="H25" s="155">
        <f t="shared" si="0"/>
        <v>3504</v>
      </c>
      <c r="I25" s="155">
        <v>9</v>
      </c>
      <c r="J25" s="155">
        <v>24</v>
      </c>
      <c r="K25" s="155">
        <v>0</v>
      </c>
      <c r="L25" s="155">
        <v>1</v>
      </c>
      <c r="M25" s="156">
        <f t="shared" si="1"/>
        <v>3538</v>
      </c>
    </row>
    <row r="26" spans="2:13" ht="19.5" customHeight="1">
      <c r="B26" s="64" t="s">
        <v>377</v>
      </c>
      <c r="C26" s="64" t="s">
        <v>377</v>
      </c>
      <c r="E26" s="69" t="s">
        <v>378</v>
      </c>
      <c r="F26" s="155">
        <v>668</v>
      </c>
      <c r="G26" s="155">
        <v>888</v>
      </c>
      <c r="H26" s="155">
        <f t="shared" si="0"/>
        <v>1556</v>
      </c>
      <c r="I26" s="155">
        <v>49</v>
      </c>
      <c r="J26" s="155">
        <v>27</v>
      </c>
      <c r="K26" s="155">
        <v>0</v>
      </c>
      <c r="L26" s="155">
        <v>13</v>
      </c>
      <c r="M26" s="156">
        <f t="shared" si="1"/>
        <v>1645</v>
      </c>
    </row>
    <row r="27" spans="2:13" ht="19.5" customHeight="1">
      <c r="B27" s="64" t="s">
        <v>379</v>
      </c>
      <c r="C27" s="64" t="s">
        <v>379</v>
      </c>
      <c r="E27" s="69" t="s">
        <v>380</v>
      </c>
      <c r="F27" s="155">
        <v>5793</v>
      </c>
      <c r="G27" s="155">
        <v>4059</v>
      </c>
      <c r="H27" s="155">
        <f t="shared" si="0"/>
        <v>9852</v>
      </c>
      <c r="I27" s="155">
        <v>25</v>
      </c>
      <c r="J27" s="155">
        <v>207</v>
      </c>
      <c r="K27" s="155">
        <v>99</v>
      </c>
      <c r="L27" s="155">
        <v>56</v>
      </c>
      <c r="M27" s="156">
        <f t="shared" si="1"/>
        <v>10239</v>
      </c>
    </row>
    <row r="28" spans="2:13" ht="19.5" customHeight="1">
      <c r="B28" s="64" t="s">
        <v>381</v>
      </c>
      <c r="C28" s="64" t="s">
        <v>381</v>
      </c>
      <c r="E28" s="69" t="s">
        <v>382</v>
      </c>
      <c r="F28" s="155">
        <v>3792</v>
      </c>
      <c r="G28" s="155">
        <v>4272</v>
      </c>
      <c r="H28" s="155">
        <f t="shared" si="0"/>
        <v>8064</v>
      </c>
      <c r="I28" s="155">
        <v>70</v>
      </c>
      <c r="J28" s="155">
        <v>38</v>
      </c>
      <c r="K28" s="155">
        <v>0</v>
      </c>
      <c r="L28" s="155">
        <v>77</v>
      </c>
      <c r="M28" s="156">
        <f t="shared" si="1"/>
        <v>8249</v>
      </c>
    </row>
    <row r="29" spans="2:13" ht="19.5" customHeight="1">
      <c r="B29" s="64" t="s">
        <v>383</v>
      </c>
      <c r="C29" s="64" t="s">
        <v>383</v>
      </c>
      <c r="E29" s="69" t="s">
        <v>384</v>
      </c>
      <c r="F29" s="155">
        <v>1652</v>
      </c>
      <c r="G29" s="155">
        <v>2147</v>
      </c>
      <c r="H29" s="155">
        <f t="shared" si="0"/>
        <v>3799</v>
      </c>
      <c r="I29" s="155">
        <v>47</v>
      </c>
      <c r="J29" s="155">
        <v>0</v>
      </c>
      <c r="K29" s="155">
        <v>9</v>
      </c>
      <c r="L29" s="155">
        <v>0</v>
      </c>
      <c r="M29" s="156">
        <f t="shared" si="1"/>
        <v>3855</v>
      </c>
    </row>
    <row r="30" spans="2:13" ht="19.5" customHeight="1">
      <c r="B30" s="64" t="s">
        <v>385</v>
      </c>
      <c r="C30" s="64" t="s">
        <v>385</v>
      </c>
      <c r="E30" s="69" t="s">
        <v>386</v>
      </c>
      <c r="F30" s="155">
        <v>3532</v>
      </c>
      <c r="G30" s="155">
        <v>2865</v>
      </c>
      <c r="H30" s="155">
        <f t="shared" si="0"/>
        <v>6397</v>
      </c>
      <c r="I30" s="155">
        <v>23</v>
      </c>
      <c r="J30" s="155">
        <v>76</v>
      </c>
      <c r="K30" s="155">
        <v>0</v>
      </c>
      <c r="L30" s="155">
        <v>0</v>
      </c>
      <c r="M30" s="156">
        <f t="shared" si="1"/>
        <v>6496</v>
      </c>
    </row>
    <row r="31" spans="2:13" ht="19.5" customHeight="1">
      <c r="B31" s="64" t="s">
        <v>387</v>
      </c>
      <c r="C31" s="64" t="s">
        <v>387</v>
      </c>
      <c r="E31" s="69" t="s">
        <v>388</v>
      </c>
      <c r="F31" s="155">
        <v>2551</v>
      </c>
      <c r="G31" s="155">
        <v>3056</v>
      </c>
      <c r="H31" s="155">
        <f t="shared" si="0"/>
        <v>5607</v>
      </c>
      <c r="I31" s="155">
        <v>206</v>
      </c>
      <c r="J31" s="155">
        <v>282</v>
      </c>
      <c r="K31" s="155">
        <v>209</v>
      </c>
      <c r="L31" s="155">
        <v>25</v>
      </c>
      <c r="M31" s="156">
        <f t="shared" si="1"/>
        <v>6329</v>
      </c>
    </row>
    <row r="32" spans="2:13" ht="19.5" customHeight="1">
      <c r="B32" s="64" t="s">
        <v>389</v>
      </c>
      <c r="C32" s="64" t="s">
        <v>389</v>
      </c>
      <c r="E32" s="69" t="s">
        <v>390</v>
      </c>
      <c r="F32" s="155">
        <v>1726</v>
      </c>
      <c r="G32" s="155">
        <v>3255</v>
      </c>
      <c r="H32" s="155">
        <f t="shared" si="0"/>
        <v>4981</v>
      </c>
      <c r="I32" s="155">
        <v>103</v>
      </c>
      <c r="J32" s="155">
        <v>73</v>
      </c>
      <c r="K32" s="155">
        <v>58</v>
      </c>
      <c r="L32" s="155">
        <v>25</v>
      </c>
      <c r="M32" s="156">
        <f t="shared" si="1"/>
        <v>5240</v>
      </c>
    </row>
    <row r="33" spans="2:13" ht="19.5" customHeight="1">
      <c r="B33" s="64" t="s">
        <v>391</v>
      </c>
      <c r="C33" s="64" t="s">
        <v>391</v>
      </c>
      <c r="E33" s="69" t="s">
        <v>392</v>
      </c>
      <c r="F33" s="155">
        <v>1955</v>
      </c>
      <c r="G33" s="155">
        <v>2831</v>
      </c>
      <c r="H33" s="155">
        <f t="shared" si="0"/>
        <v>4786</v>
      </c>
      <c r="I33" s="155">
        <v>21</v>
      </c>
      <c r="J33" s="155">
        <v>27</v>
      </c>
      <c r="K33" s="155">
        <v>0</v>
      </c>
      <c r="L33" s="155">
        <v>3</v>
      </c>
      <c r="M33" s="156">
        <f t="shared" si="1"/>
        <v>4837</v>
      </c>
    </row>
    <row r="34" spans="2:13" ht="19.5" customHeight="1">
      <c r="B34" s="64" t="s">
        <v>393</v>
      </c>
      <c r="C34" s="64" t="s">
        <v>393</v>
      </c>
      <c r="E34" s="69" t="s">
        <v>394</v>
      </c>
      <c r="F34" s="155">
        <v>2127</v>
      </c>
      <c r="G34" s="155">
        <v>2653</v>
      </c>
      <c r="H34" s="155">
        <f t="shared" si="0"/>
        <v>4780</v>
      </c>
      <c r="I34" s="155">
        <v>179</v>
      </c>
      <c r="J34" s="155">
        <v>0</v>
      </c>
      <c r="K34" s="155">
        <v>0</v>
      </c>
      <c r="L34" s="155">
        <v>1</v>
      </c>
      <c r="M34" s="156">
        <f t="shared" si="1"/>
        <v>4960</v>
      </c>
    </row>
    <row r="35" spans="2:13" ht="19.5" customHeight="1">
      <c r="B35" s="64" t="s">
        <v>395</v>
      </c>
      <c r="C35" s="64" t="s">
        <v>395</v>
      </c>
      <c r="E35" s="69" t="s">
        <v>396</v>
      </c>
      <c r="F35" s="155">
        <v>2183</v>
      </c>
      <c r="G35" s="155">
        <v>2015</v>
      </c>
      <c r="H35" s="155">
        <f t="shared" si="0"/>
        <v>4198</v>
      </c>
      <c r="I35" s="155">
        <v>9</v>
      </c>
      <c r="J35" s="155">
        <v>0</v>
      </c>
      <c r="K35" s="155">
        <v>7</v>
      </c>
      <c r="L35" s="155">
        <v>0</v>
      </c>
      <c r="M35" s="156">
        <f t="shared" si="1"/>
        <v>4214</v>
      </c>
    </row>
    <row r="36" spans="2:13" ht="19.5" customHeight="1">
      <c r="B36" s="64" t="s">
        <v>397</v>
      </c>
      <c r="C36" s="64" t="s">
        <v>397</v>
      </c>
      <c r="E36" s="69" t="s">
        <v>398</v>
      </c>
      <c r="F36" s="155">
        <v>3560</v>
      </c>
      <c r="G36" s="155">
        <v>2563</v>
      </c>
      <c r="H36" s="155">
        <f t="shared" si="0"/>
        <v>6123</v>
      </c>
      <c r="I36" s="155">
        <v>32</v>
      </c>
      <c r="J36" s="155">
        <v>317</v>
      </c>
      <c r="K36" s="155">
        <v>76</v>
      </c>
      <c r="L36" s="155">
        <v>31</v>
      </c>
      <c r="M36" s="156">
        <f t="shared" si="1"/>
        <v>6579</v>
      </c>
    </row>
    <row r="37" spans="2:13" ht="19.5" customHeight="1">
      <c r="B37" s="64" t="s">
        <v>399</v>
      </c>
      <c r="C37" s="64" t="s">
        <v>399</v>
      </c>
      <c r="E37" s="69" t="s">
        <v>400</v>
      </c>
      <c r="F37" s="155">
        <v>2495</v>
      </c>
      <c r="G37" s="155">
        <v>2866</v>
      </c>
      <c r="H37" s="155">
        <f t="shared" si="0"/>
        <v>5361</v>
      </c>
      <c r="I37" s="155">
        <v>10</v>
      </c>
      <c r="J37" s="155">
        <v>207</v>
      </c>
      <c r="K37" s="155">
        <v>0</v>
      </c>
      <c r="L37" s="155">
        <v>79</v>
      </c>
      <c r="M37" s="156">
        <f t="shared" si="1"/>
        <v>5657</v>
      </c>
    </row>
    <row r="38" spans="2:13" ht="19.5" customHeight="1">
      <c r="B38" s="64" t="s">
        <v>401</v>
      </c>
      <c r="C38" s="64" t="s">
        <v>401</v>
      </c>
      <c r="E38" s="69" t="s">
        <v>402</v>
      </c>
      <c r="F38" s="155">
        <v>2475</v>
      </c>
      <c r="G38" s="155">
        <v>3112</v>
      </c>
      <c r="H38" s="155">
        <f t="shared" si="0"/>
        <v>5587</v>
      </c>
      <c r="I38" s="155">
        <v>20</v>
      </c>
      <c r="J38" s="155">
        <v>26</v>
      </c>
      <c r="K38" s="155">
        <v>2</v>
      </c>
      <c r="L38" s="155">
        <v>0</v>
      </c>
      <c r="M38" s="156">
        <f t="shared" si="1"/>
        <v>5635</v>
      </c>
    </row>
    <row r="39" spans="2:13" ht="19.5" customHeight="1">
      <c r="B39" s="64" t="s">
        <v>403</v>
      </c>
      <c r="C39" s="64" t="s">
        <v>403</v>
      </c>
      <c r="E39" s="69" t="s">
        <v>404</v>
      </c>
      <c r="F39" s="155">
        <v>3547</v>
      </c>
      <c r="G39" s="155">
        <v>3476</v>
      </c>
      <c r="H39" s="155">
        <f t="shared" si="0"/>
        <v>7023</v>
      </c>
      <c r="I39" s="155">
        <v>20</v>
      </c>
      <c r="J39" s="155">
        <v>177</v>
      </c>
      <c r="K39" s="155">
        <v>2</v>
      </c>
      <c r="L39" s="155">
        <v>0</v>
      </c>
      <c r="M39" s="156">
        <f t="shared" si="1"/>
        <v>7222</v>
      </c>
    </row>
    <row r="40" spans="2:13" ht="19.5" customHeight="1">
      <c r="B40" s="64" t="s">
        <v>405</v>
      </c>
      <c r="C40" s="64" t="s">
        <v>405</v>
      </c>
      <c r="E40" s="69" t="s">
        <v>406</v>
      </c>
      <c r="F40" s="155">
        <v>2487</v>
      </c>
      <c r="G40" s="155">
        <v>1909</v>
      </c>
      <c r="H40" s="155">
        <f t="shared" si="0"/>
        <v>4396</v>
      </c>
      <c r="I40" s="155">
        <v>85</v>
      </c>
      <c r="J40" s="155">
        <v>70</v>
      </c>
      <c r="K40" s="155">
        <v>0</v>
      </c>
      <c r="L40" s="155">
        <v>37</v>
      </c>
      <c r="M40" s="156">
        <f t="shared" si="1"/>
        <v>4588</v>
      </c>
    </row>
    <row r="41" spans="2:13" ht="19.5" customHeight="1">
      <c r="B41" s="64" t="s">
        <v>407</v>
      </c>
      <c r="C41" s="64" t="s">
        <v>407</v>
      </c>
      <c r="E41" s="69" t="s">
        <v>408</v>
      </c>
      <c r="F41" s="155">
        <v>1667</v>
      </c>
      <c r="G41" s="155">
        <v>2082</v>
      </c>
      <c r="H41" s="155">
        <f t="shared" si="0"/>
        <v>3749</v>
      </c>
      <c r="I41" s="155">
        <v>3</v>
      </c>
      <c r="J41" s="155">
        <v>14</v>
      </c>
      <c r="K41" s="155">
        <v>0</v>
      </c>
      <c r="L41" s="155">
        <v>15</v>
      </c>
      <c r="M41" s="156">
        <f t="shared" si="1"/>
        <v>3781</v>
      </c>
    </row>
    <row r="42" spans="2:13" ht="19.5" customHeight="1">
      <c r="B42" s="64" t="s">
        <v>409</v>
      </c>
      <c r="C42" s="64" t="s">
        <v>409</v>
      </c>
      <c r="E42" s="69" t="s">
        <v>410</v>
      </c>
      <c r="F42" s="155">
        <v>2383</v>
      </c>
      <c r="G42" s="155">
        <v>2465</v>
      </c>
      <c r="H42" s="155">
        <f t="shared" si="0"/>
        <v>4848</v>
      </c>
      <c r="I42" s="155">
        <v>558</v>
      </c>
      <c r="J42" s="155">
        <v>21</v>
      </c>
      <c r="K42" s="155">
        <v>0</v>
      </c>
      <c r="L42" s="155">
        <v>0</v>
      </c>
      <c r="M42" s="156">
        <f t="shared" si="1"/>
        <v>5427</v>
      </c>
    </row>
    <row r="43" spans="2:13" ht="19.5" customHeight="1">
      <c r="B43" s="64" t="s">
        <v>411</v>
      </c>
      <c r="C43" s="64" t="s">
        <v>411</v>
      </c>
      <c r="E43" s="69" t="s">
        <v>412</v>
      </c>
      <c r="F43" s="155">
        <v>1664</v>
      </c>
      <c r="G43" s="155">
        <v>1874</v>
      </c>
      <c r="H43" s="155">
        <f t="shared" si="0"/>
        <v>3538</v>
      </c>
      <c r="I43" s="155">
        <v>14</v>
      </c>
      <c r="J43" s="155">
        <v>84</v>
      </c>
      <c r="K43" s="155">
        <v>30</v>
      </c>
      <c r="L43" s="155">
        <v>0</v>
      </c>
      <c r="M43" s="156">
        <f t="shared" si="1"/>
        <v>3666</v>
      </c>
    </row>
    <row r="44" spans="2:13" ht="19.5" customHeight="1">
      <c r="B44" s="64" t="s">
        <v>413</v>
      </c>
      <c r="C44" s="64" t="s">
        <v>413</v>
      </c>
      <c r="E44" s="69" t="s">
        <v>414</v>
      </c>
      <c r="F44" s="155">
        <v>1452</v>
      </c>
      <c r="G44" s="155">
        <v>1890</v>
      </c>
      <c r="H44" s="155">
        <f t="shared" si="0"/>
        <v>3342</v>
      </c>
      <c r="I44" s="155">
        <v>14</v>
      </c>
      <c r="J44" s="155">
        <v>0</v>
      </c>
      <c r="K44" s="155">
        <v>0</v>
      </c>
      <c r="L44" s="155">
        <v>0</v>
      </c>
      <c r="M44" s="156">
        <f t="shared" si="1"/>
        <v>3356</v>
      </c>
    </row>
    <row r="45" spans="2:13" ht="19.5" customHeight="1">
      <c r="B45" s="64" t="s">
        <v>415</v>
      </c>
      <c r="C45" s="64" t="s">
        <v>415</v>
      </c>
      <c r="E45" s="69" t="s">
        <v>416</v>
      </c>
      <c r="F45" s="155">
        <v>584</v>
      </c>
      <c r="G45" s="155">
        <v>753</v>
      </c>
      <c r="H45" s="155">
        <f t="shared" si="0"/>
        <v>1337</v>
      </c>
      <c r="I45" s="155">
        <v>15</v>
      </c>
      <c r="J45" s="155">
        <v>9</v>
      </c>
      <c r="K45" s="155">
        <v>0</v>
      </c>
      <c r="L45" s="155">
        <v>0</v>
      </c>
      <c r="M45" s="156">
        <f t="shared" si="1"/>
        <v>1361</v>
      </c>
    </row>
    <row r="46" spans="2:13" ht="19.5" customHeight="1">
      <c r="B46" s="64" t="s">
        <v>417</v>
      </c>
      <c r="C46" s="64" t="s">
        <v>417</v>
      </c>
      <c r="E46" s="69" t="s">
        <v>418</v>
      </c>
      <c r="F46" s="155">
        <v>586</v>
      </c>
      <c r="G46" s="155">
        <v>1614</v>
      </c>
      <c r="H46" s="155">
        <f t="shared" si="0"/>
        <v>2200</v>
      </c>
      <c r="I46" s="155">
        <v>11</v>
      </c>
      <c r="J46" s="155">
        <v>9</v>
      </c>
      <c r="K46" s="155">
        <v>0</v>
      </c>
      <c r="L46" s="155">
        <v>0</v>
      </c>
      <c r="M46" s="156">
        <f t="shared" si="1"/>
        <v>2220</v>
      </c>
    </row>
    <row r="47" spans="2:13" ht="19.5" customHeight="1">
      <c r="B47" s="64" t="s">
        <v>419</v>
      </c>
      <c r="C47" s="64" t="s">
        <v>419</v>
      </c>
      <c r="E47" s="69" t="s">
        <v>420</v>
      </c>
      <c r="F47" s="155">
        <v>1350</v>
      </c>
      <c r="G47" s="155">
        <v>1400</v>
      </c>
      <c r="H47" s="155">
        <f t="shared" si="0"/>
        <v>2750</v>
      </c>
      <c r="I47" s="155">
        <v>6</v>
      </c>
      <c r="J47" s="155">
        <v>45</v>
      </c>
      <c r="K47" s="155">
        <v>0</v>
      </c>
      <c r="L47" s="155">
        <v>0</v>
      </c>
      <c r="M47" s="156">
        <f t="shared" si="1"/>
        <v>2801</v>
      </c>
    </row>
    <row r="48" spans="2:13" ht="19.5" customHeight="1">
      <c r="B48" s="64" t="s">
        <v>421</v>
      </c>
      <c r="C48" s="64" t="s">
        <v>421</v>
      </c>
      <c r="E48" s="69" t="s">
        <v>422</v>
      </c>
      <c r="F48" s="155">
        <v>1873</v>
      </c>
      <c r="G48" s="155">
        <v>2763</v>
      </c>
      <c r="H48" s="155">
        <f t="shared" si="0"/>
        <v>4636</v>
      </c>
      <c r="I48" s="155">
        <v>58</v>
      </c>
      <c r="J48" s="155">
        <v>10</v>
      </c>
      <c r="K48" s="155">
        <v>0</v>
      </c>
      <c r="L48" s="155">
        <v>10</v>
      </c>
      <c r="M48" s="156">
        <f t="shared" si="1"/>
        <v>4714</v>
      </c>
    </row>
    <row r="49" spans="2:13" ht="19.5" customHeight="1">
      <c r="B49" s="64" t="s">
        <v>423</v>
      </c>
      <c r="C49" s="64" t="s">
        <v>423</v>
      </c>
      <c r="E49" s="69" t="s">
        <v>424</v>
      </c>
      <c r="F49" s="155">
        <v>1361</v>
      </c>
      <c r="G49" s="155">
        <v>1921</v>
      </c>
      <c r="H49" s="155">
        <f t="shared" si="0"/>
        <v>3282</v>
      </c>
      <c r="I49" s="155">
        <v>5</v>
      </c>
      <c r="J49" s="155">
        <v>37</v>
      </c>
      <c r="K49" s="155">
        <v>0</v>
      </c>
      <c r="L49" s="155">
        <v>21</v>
      </c>
      <c r="M49" s="156">
        <f t="shared" si="1"/>
        <v>3345</v>
      </c>
    </row>
    <row r="50" spans="2:13" ht="19.5" customHeight="1">
      <c r="B50" s="64" t="s">
        <v>425</v>
      </c>
      <c r="C50" s="64" t="s">
        <v>425</v>
      </c>
      <c r="E50" s="69" t="s">
        <v>1066</v>
      </c>
      <c r="F50" s="155">
        <v>1234</v>
      </c>
      <c r="G50" s="155">
        <v>1540</v>
      </c>
      <c r="H50" s="155">
        <f t="shared" si="0"/>
        <v>2774</v>
      </c>
      <c r="I50" s="155">
        <v>4</v>
      </c>
      <c r="J50" s="155">
        <v>24</v>
      </c>
      <c r="K50" s="155">
        <v>2</v>
      </c>
      <c r="L50" s="155">
        <v>0</v>
      </c>
      <c r="M50" s="156">
        <f t="shared" si="1"/>
        <v>2804</v>
      </c>
    </row>
    <row r="51" spans="2:13" ht="19.5" customHeight="1">
      <c r="B51" s="64" t="s">
        <v>427</v>
      </c>
      <c r="C51" s="64" t="s">
        <v>427</v>
      </c>
      <c r="E51" s="69" t="s">
        <v>428</v>
      </c>
      <c r="F51" s="155">
        <v>1307</v>
      </c>
      <c r="G51" s="155">
        <v>2188</v>
      </c>
      <c r="H51" s="155">
        <f t="shared" si="0"/>
        <v>3495</v>
      </c>
      <c r="I51" s="155">
        <v>31</v>
      </c>
      <c r="J51" s="155">
        <v>0</v>
      </c>
      <c r="K51" s="155">
        <v>4</v>
      </c>
      <c r="L51" s="155">
        <v>4</v>
      </c>
      <c r="M51" s="156">
        <f t="shared" si="1"/>
        <v>3534</v>
      </c>
    </row>
    <row r="52" spans="2:13" ht="19.5" customHeight="1">
      <c r="B52" s="64" t="s">
        <v>429</v>
      </c>
      <c r="C52" s="64" t="s">
        <v>429</v>
      </c>
      <c r="E52" s="69" t="s">
        <v>430</v>
      </c>
      <c r="F52" s="155">
        <v>1721</v>
      </c>
      <c r="G52" s="155">
        <v>2303</v>
      </c>
      <c r="H52" s="155">
        <f t="shared" si="0"/>
        <v>4024</v>
      </c>
      <c r="I52" s="155">
        <v>50</v>
      </c>
      <c r="J52" s="155">
        <v>13</v>
      </c>
      <c r="K52" s="155">
        <v>0</v>
      </c>
      <c r="L52" s="155">
        <v>33</v>
      </c>
      <c r="M52" s="156">
        <f t="shared" si="1"/>
        <v>4120</v>
      </c>
    </row>
    <row r="53" spans="2:13" ht="19.5" customHeight="1">
      <c r="B53" s="64" t="s">
        <v>431</v>
      </c>
      <c r="C53" s="64" t="s">
        <v>431</v>
      </c>
      <c r="E53" s="69" t="s">
        <v>432</v>
      </c>
      <c r="F53" s="155">
        <v>1170</v>
      </c>
      <c r="G53" s="155">
        <v>1448</v>
      </c>
      <c r="H53" s="155">
        <f t="shared" si="0"/>
        <v>2618</v>
      </c>
      <c r="I53" s="155">
        <v>3</v>
      </c>
      <c r="J53" s="155">
        <v>0</v>
      </c>
      <c r="K53" s="155">
        <v>0</v>
      </c>
      <c r="L53" s="155">
        <v>1</v>
      </c>
      <c r="M53" s="156">
        <f t="shared" si="1"/>
        <v>2622</v>
      </c>
    </row>
    <row r="54" spans="2:13" ht="19.5" customHeight="1">
      <c r="B54" s="64" t="s">
        <v>433</v>
      </c>
      <c r="C54" s="64" t="s">
        <v>433</v>
      </c>
      <c r="E54" s="69" t="s">
        <v>434</v>
      </c>
      <c r="F54" s="155">
        <v>1668</v>
      </c>
      <c r="G54" s="155">
        <v>2645</v>
      </c>
      <c r="H54" s="155">
        <f t="shared" si="0"/>
        <v>4313</v>
      </c>
      <c r="I54" s="155">
        <v>7</v>
      </c>
      <c r="J54" s="155">
        <v>0</v>
      </c>
      <c r="K54" s="155">
        <v>0</v>
      </c>
      <c r="L54" s="155">
        <v>3</v>
      </c>
      <c r="M54" s="156">
        <f t="shared" si="1"/>
        <v>4323</v>
      </c>
    </row>
    <row r="55" spans="2:13" ht="19.5" customHeight="1">
      <c r="B55" s="64" t="s">
        <v>435</v>
      </c>
      <c r="C55" s="64" t="s">
        <v>435</v>
      </c>
      <c r="E55" s="69" t="s">
        <v>436</v>
      </c>
      <c r="F55" s="155">
        <v>1209</v>
      </c>
      <c r="G55" s="155">
        <v>2208</v>
      </c>
      <c r="H55" s="155">
        <f t="shared" si="0"/>
        <v>3417</v>
      </c>
      <c r="I55" s="155">
        <v>6</v>
      </c>
      <c r="J55" s="155">
        <v>0</v>
      </c>
      <c r="K55" s="155">
        <v>0</v>
      </c>
      <c r="L55" s="155">
        <v>2</v>
      </c>
      <c r="M55" s="156">
        <f t="shared" si="1"/>
        <v>3425</v>
      </c>
    </row>
    <row r="56" spans="2:13" ht="19.5" customHeight="1">
      <c r="B56" s="64" t="s">
        <v>437</v>
      </c>
      <c r="C56" s="64" t="s">
        <v>437</v>
      </c>
      <c r="E56" s="69" t="s">
        <v>438</v>
      </c>
      <c r="F56" s="155">
        <v>1437</v>
      </c>
      <c r="G56" s="155">
        <v>1886</v>
      </c>
      <c r="H56" s="155">
        <f t="shared" si="0"/>
        <v>3323</v>
      </c>
      <c r="I56" s="155">
        <v>122</v>
      </c>
      <c r="J56" s="155">
        <v>0</v>
      </c>
      <c r="K56" s="155">
        <v>0</v>
      </c>
      <c r="L56" s="155">
        <v>31</v>
      </c>
      <c r="M56" s="156">
        <f t="shared" si="1"/>
        <v>3476</v>
      </c>
    </row>
    <row r="57" spans="2:13" ht="19.5" customHeight="1">
      <c r="B57" s="64" t="s">
        <v>439</v>
      </c>
      <c r="C57" s="64" t="s">
        <v>439</v>
      </c>
      <c r="E57" s="69" t="s">
        <v>440</v>
      </c>
      <c r="F57" s="155">
        <v>936</v>
      </c>
      <c r="G57" s="155">
        <v>1369</v>
      </c>
      <c r="H57" s="155">
        <f t="shared" si="0"/>
        <v>2305</v>
      </c>
      <c r="I57" s="155">
        <v>34</v>
      </c>
      <c r="J57" s="155">
        <v>4</v>
      </c>
      <c r="K57" s="155">
        <v>4</v>
      </c>
      <c r="L57" s="155">
        <v>3</v>
      </c>
      <c r="M57" s="156">
        <f t="shared" si="1"/>
        <v>2350</v>
      </c>
    </row>
    <row r="58" spans="2:13" ht="19.5" customHeight="1">
      <c r="B58" s="64" t="s">
        <v>441</v>
      </c>
      <c r="C58" s="64" t="s">
        <v>441</v>
      </c>
      <c r="E58" s="69" t="s">
        <v>442</v>
      </c>
      <c r="F58" s="155">
        <v>1323</v>
      </c>
      <c r="G58" s="155">
        <v>1646</v>
      </c>
      <c r="H58" s="155">
        <f t="shared" si="0"/>
        <v>2969</v>
      </c>
      <c r="I58" s="155">
        <v>48</v>
      </c>
      <c r="J58" s="155">
        <v>10</v>
      </c>
      <c r="K58" s="155">
        <v>0</v>
      </c>
      <c r="L58" s="155">
        <v>29</v>
      </c>
      <c r="M58" s="156">
        <f t="shared" si="1"/>
        <v>3056</v>
      </c>
    </row>
    <row r="59" spans="2:13" ht="19.5" customHeight="1">
      <c r="B59" s="64" t="s">
        <v>443</v>
      </c>
      <c r="C59" s="64" t="s">
        <v>443</v>
      </c>
      <c r="E59" s="69" t="s">
        <v>444</v>
      </c>
      <c r="F59" s="155">
        <v>1088</v>
      </c>
      <c r="G59" s="155">
        <v>1628</v>
      </c>
      <c r="H59" s="155">
        <f t="shared" si="0"/>
        <v>2716</v>
      </c>
      <c r="I59" s="155">
        <v>11</v>
      </c>
      <c r="J59" s="155">
        <v>0</v>
      </c>
      <c r="K59" s="155">
        <v>0</v>
      </c>
      <c r="L59" s="155">
        <v>0</v>
      </c>
      <c r="M59" s="156">
        <f t="shared" si="1"/>
        <v>2727</v>
      </c>
    </row>
    <row r="60" spans="2:13" ht="19.5" customHeight="1">
      <c r="B60" s="64" t="s">
        <v>445</v>
      </c>
      <c r="C60" s="64" t="s">
        <v>445</v>
      </c>
      <c r="E60" s="69" t="s">
        <v>446</v>
      </c>
      <c r="F60" s="155">
        <v>853</v>
      </c>
      <c r="G60" s="155">
        <v>1115</v>
      </c>
      <c r="H60" s="155">
        <f t="shared" si="0"/>
        <v>1968</v>
      </c>
      <c r="I60" s="155">
        <v>14</v>
      </c>
      <c r="J60" s="155">
        <v>14</v>
      </c>
      <c r="K60" s="155">
        <v>0</v>
      </c>
      <c r="L60" s="155">
        <v>0</v>
      </c>
      <c r="M60" s="156">
        <f t="shared" si="1"/>
        <v>1996</v>
      </c>
    </row>
    <row r="61" spans="2:13" ht="19.5" customHeight="1">
      <c r="B61" s="64" t="s">
        <v>447</v>
      </c>
      <c r="C61" s="64" t="s">
        <v>447</v>
      </c>
      <c r="E61" s="69" t="s">
        <v>448</v>
      </c>
      <c r="F61" s="155">
        <v>933</v>
      </c>
      <c r="G61" s="155">
        <v>1979</v>
      </c>
      <c r="H61" s="155">
        <f t="shared" si="0"/>
        <v>2912</v>
      </c>
      <c r="I61" s="155">
        <v>155</v>
      </c>
      <c r="J61" s="155">
        <v>4</v>
      </c>
      <c r="K61" s="155">
        <v>29</v>
      </c>
      <c r="L61" s="155">
        <v>0</v>
      </c>
      <c r="M61" s="156">
        <f t="shared" si="1"/>
        <v>3100</v>
      </c>
    </row>
    <row r="62" spans="2:13" ht="19.5" customHeight="1">
      <c r="B62" s="64" t="s">
        <v>449</v>
      </c>
      <c r="C62" s="64" t="s">
        <v>449</v>
      </c>
      <c r="E62" s="69" t="s">
        <v>450</v>
      </c>
      <c r="F62" s="155">
        <v>664</v>
      </c>
      <c r="G62" s="155">
        <v>1364</v>
      </c>
      <c r="H62" s="155">
        <f t="shared" si="0"/>
        <v>2028</v>
      </c>
      <c r="I62" s="155">
        <v>2</v>
      </c>
      <c r="J62" s="155">
        <v>0</v>
      </c>
      <c r="K62" s="155">
        <v>0</v>
      </c>
      <c r="L62" s="155">
        <v>14</v>
      </c>
      <c r="M62" s="156">
        <f t="shared" si="1"/>
        <v>2044</v>
      </c>
    </row>
    <row r="63" spans="2:13" ht="19.5" customHeight="1">
      <c r="B63" s="64" t="s">
        <v>451</v>
      </c>
      <c r="C63" s="64" t="s">
        <v>451</v>
      </c>
      <c r="E63" s="69" t="s">
        <v>452</v>
      </c>
      <c r="F63" s="155">
        <v>1292</v>
      </c>
      <c r="G63" s="155">
        <v>1513</v>
      </c>
      <c r="H63" s="155">
        <f t="shared" si="0"/>
        <v>2805</v>
      </c>
      <c r="I63" s="155">
        <v>5</v>
      </c>
      <c r="J63" s="155">
        <v>0</v>
      </c>
      <c r="K63" s="155">
        <v>0</v>
      </c>
      <c r="L63" s="155">
        <v>12</v>
      </c>
      <c r="M63" s="156">
        <f t="shared" si="1"/>
        <v>2822</v>
      </c>
    </row>
    <row r="64" spans="2:13" ht="19.5" customHeight="1">
      <c r="B64" s="64" t="s">
        <v>453</v>
      </c>
      <c r="C64" s="64" t="s">
        <v>453</v>
      </c>
      <c r="E64" s="69" t="s">
        <v>454</v>
      </c>
      <c r="F64" s="155">
        <v>1288</v>
      </c>
      <c r="G64" s="155">
        <v>1540</v>
      </c>
      <c r="H64" s="155">
        <f t="shared" si="0"/>
        <v>2828</v>
      </c>
      <c r="I64" s="155">
        <v>6</v>
      </c>
      <c r="J64" s="155">
        <v>0</v>
      </c>
      <c r="K64" s="155">
        <v>0</v>
      </c>
      <c r="L64" s="155">
        <v>14</v>
      </c>
      <c r="M64" s="156">
        <f t="shared" si="1"/>
        <v>2848</v>
      </c>
    </row>
    <row r="65" spans="2:13" ht="19.5" customHeight="1">
      <c r="B65" s="64" t="s">
        <v>455</v>
      </c>
      <c r="C65" s="64" t="s">
        <v>455</v>
      </c>
      <c r="E65" s="69" t="s">
        <v>1067</v>
      </c>
      <c r="F65" s="155">
        <v>1348</v>
      </c>
      <c r="G65" s="155">
        <v>1560</v>
      </c>
      <c r="H65" s="155">
        <f t="shared" si="0"/>
        <v>2908</v>
      </c>
      <c r="I65" s="155">
        <v>8</v>
      </c>
      <c r="J65" s="155">
        <v>0</v>
      </c>
      <c r="K65" s="155">
        <v>0</v>
      </c>
      <c r="L65" s="155">
        <v>0</v>
      </c>
      <c r="M65" s="156">
        <f t="shared" si="1"/>
        <v>2916</v>
      </c>
    </row>
    <row r="66" spans="2:13" ht="19.5" customHeight="1">
      <c r="B66" s="64" t="s">
        <v>457</v>
      </c>
      <c r="C66" s="64" t="s">
        <v>457</v>
      </c>
      <c r="E66" s="69" t="s">
        <v>458</v>
      </c>
      <c r="F66" s="155">
        <v>1052</v>
      </c>
      <c r="G66" s="155">
        <v>1646</v>
      </c>
      <c r="H66" s="155">
        <f t="shared" si="0"/>
        <v>2698</v>
      </c>
      <c r="I66" s="155">
        <v>3</v>
      </c>
      <c r="J66" s="155">
        <v>44</v>
      </c>
      <c r="K66" s="155">
        <v>0</v>
      </c>
      <c r="L66" s="155">
        <v>0</v>
      </c>
      <c r="M66" s="156">
        <f t="shared" si="1"/>
        <v>2745</v>
      </c>
    </row>
    <row r="67" spans="2:13" ht="19.5" customHeight="1">
      <c r="B67" s="64" t="s">
        <v>459</v>
      </c>
      <c r="C67" s="64" t="s">
        <v>459</v>
      </c>
      <c r="E67" s="69" t="s">
        <v>460</v>
      </c>
      <c r="F67" s="155">
        <v>1094</v>
      </c>
      <c r="G67" s="155">
        <v>1458</v>
      </c>
      <c r="H67" s="155">
        <f t="shared" si="0"/>
        <v>2552</v>
      </c>
      <c r="I67" s="155">
        <v>1</v>
      </c>
      <c r="J67" s="155">
        <v>0</v>
      </c>
      <c r="K67" s="155">
        <v>0</v>
      </c>
      <c r="L67" s="155">
        <v>0</v>
      </c>
      <c r="M67" s="156">
        <f t="shared" si="1"/>
        <v>2553</v>
      </c>
    </row>
    <row r="68" spans="2:13" ht="19.5" customHeight="1">
      <c r="B68" s="64" t="s">
        <v>461</v>
      </c>
      <c r="C68" s="64" t="s">
        <v>461</v>
      </c>
      <c r="E68" s="69" t="s">
        <v>462</v>
      </c>
      <c r="F68" s="155">
        <v>1893</v>
      </c>
      <c r="G68" s="155">
        <v>1914</v>
      </c>
      <c r="H68" s="155">
        <f t="shared" si="0"/>
        <v>3807</v>
      </c>
      <c r="I68" s="155">
        <v>17</v>
      </c>
      <c r="J68" s="155">
        <v>0</v>
      </c>
      <c r="K68" s="155">
        <v>0</v>
      </c>
      <c r="L68" s="155">
        <v>21</v>
      </c>
      <c r="M68" s="156">
        <f t="shared" si="1"/>
        <v>3845</v>
      </c>
    </row>
    <row r="69" spans="2:13" ht="19.5" customHeight="1">
      <c r="B69" s="64" t="s">
        <v>463</v>
      </c>
      <c r="C69" s="64" t="s">
        <v>463</v>
      </c>
      <c r="E69" s="69" t="s">
        <v>464</v>
      </c>
      <c r="F69" s="155">
        <v>571</v>
      </c>
      <c r="G69" s="155">
        <v>430</v>
      </c>
      <c r="H69" s="155">
        <f t="shared" si="0"/>
        <v>1001</v>
      </c>
      <c r="I69" s="155">
        <v>14</v>
      </c>
      <c r="J69" s="155">
        <v>0</v>
      </c>
      <c r="K69" s="155">
        <v>0</v>
      </c>
      <c r="L69" s="155">
        <v>0</v>
      </c>
      <c r="M69" s="156">
        <f t="shared" si="1"/>
        <v>1015</v>
      </c>
    </row>
    <row r="70" spans="2:13" ht="19.5" customHeight="1">
      <c r="B70" s="64" t="s">
        <v>465</v>
      </c>
      <c r="C70" s="64" t="s">
        <v>465</v>
      </c>
      <c r="E70" s="69" t="s">
        <v>466</v>
      </c>
      <c r="F70" s="155">
        <v>1144</v>
      </c>
      <c r="G70" s="155">
        <v>1412</v>
      </c>
      <c r="H70" s="155">
        <f t="shared" si="0"/>
        <v>2556</v>
      </c>
      <c r="I70" s="155">
        <v>3</v>
      </c>
      <c r="J70" s="155">
        <v>0</v>
      </c>
      <c r="K70" s="155">
        <v>0</v>
      </c>
      <c r="L70" s="155">
        <v>0</v>
      </c>
      <c r="M70" s="156">
        <f t="shared" si="1"/>
        <v>2559</v>
      </c>
    </row>
    <row r="71" spans="2:13" ht="19.5" customHeight="1">
      <c r="B71" s="64" t="s">
        <v>467</v>
      </c>
      <c r="C71" s="64" t="s">
        <v>467</v>
      </c>
      <c r="E71" s="69" t="s">
        <v>468</v>
      </c>
      <c r="F71" s="155">
        <v>516</v>
      </c>
      <c r="G71" s="155">
        <v>735</v>
      </c>
      <c r="H71" s="155">
        <f t="shared" si="0"/>
        <v>1251</v>
      </c>
      <c r="I71" s="155">
        <v>1</v>
      </c>
      <c r="J71" s="155">
        <v>0</v>
      </c>
      <c r="K71" s="155">
        <v>0</v>
      </c>
      <c r="L71" s="155">
        <v>0</v>
      </c>
      <c r="M71" s="156">
        <f t="shared" si="1"/>
        <v>1252</v>
      </c>
    </row>
    <row r="72" spans="2:13" ht="19.5" customHeight="1">
      <c r="B72" s="64" t="s">
        <v>469</v>
      </c>
      <c r="C72" s="64" t="s">
        <v>469</v>
      </c>
      <c r="E72" s="69" t="s">
        <v>470</v>
      </c>
      <c r="F72" s="155">
        <v>1086</v>
      </c>
      <c r="G72" s="155">
        <v>1217</v>
      </c>
      <c r="H72" s="155">
        <f t="shared" si="0"/>
        <v>2303</v>
      </c>
      <c r="I72" s="155">
        <v>12</v>
      </c>
      <c r="J72" s="155">
        <v>0</v>
      </c>
      <c r="K72" s="155">
        <v>0</v>
      </c>
      <c r="L72" s="155">
        <v>0</v>
      </c>
      <c r="M72" s="156">
        <f t="shared" si="1"/>
        <v>2315</v>
      </c>
    </row>
    <row r="73" spans="2:13" ht="19.5" customHeight="1">
      <c r="B73" s="64" t="s">
        <v>471</v>
      </c>
      <c r="C73" s="64" t="s">
        <v>471</v>
      </c>
      <c r="E73" s="69" t="s">
        <v>472</v>
      </c>
      <c r="F73" s="155">
        <v>446</v>
      </c>
      <c r="G73" s="155">
        <v>838</v>
      </c>
      <c r="H73" s="155">
        <f t="shared" si="0"/>
        <v>1284</v>
      </c>
      <c r="I73" s="155">
        <v>2</v>
      </c>
      <c r="J73" s="155">
        <v>0</v>
      </c>
      <c r="K73" s="155">
        <v>0</v>
      </c>
      <c r="L73" s="155">
        <v>0</v>
      </c>
      <c r="M73" s="156">
        <f t="shared" si="1"/>
        <v>1286</v>
      </c>
    </row>
    <row r="74" spans="2:13" ht="19.5" customHeight="1">
      <c r="B74" s="64" t="s">
        <v>473</v>
      </c>
      <c r="C74" s="64" t="s">
        <v>473</v>
      </c>
      <c r="E74" s="69" t="s">
        <v>474</v>
      </c>
      <c r="F74" s="155">
        <v>395</v>
      </c>
      <c r="G74" s="155">
        <v>701</v>
      </c>
      <c r="H74" s="155">
        <f t="shared" si="0"/>
        <v>1096</v>
      </c>
      <c r="I74" s="155">
        <v>2</v>
      </c>
      <c r="J74" s="155">
        <v>0</v>
      </c>
      <c r="K74" s="155">
        <v>0</v>
      </c>
      <c r="L74" s="155">
        <v>0</v>
      </c>
      <c r="M74" s="156">
        <f t="shared" si="1"/>
        <v>1098</v>
      </c>
    </row>
    <row r="75" spans="2:13" ht="19.5" customHeight="1">
      <c r="B75" s="64" t="s">
        <v>475</v>
      </c>
      <c r="C75" s="64" t="s">
        <v>475</v>
      </c>
      <c r="E75" s="69" t="s">
        <v>1068</v>
      </c>
      <c r="F75" s="155">
        <v>762</v>
      </c>
      <c r="G75" s="155">
        <v>943</v>
      </c>
      <c r="H75" s="155">
        <f t="shared" si="0"/>
        <v>1705</v>
      </c>
      <c r="I75" s="155">
        <v>22</v>
      </c>
      <c r="J75" s="155">
        <v>0</v>
      </c>
      <c r="K75" s="155">
        <v>4</v>
      </c>
      <c r="L75" s="155">
        <v>0</v>
      </c>
      <c r="M75" s="156">
        <f t="shared" si="1"/>
        <v>1731</v>
      </c>
    </row>
    <row r="76" spans="2:13" ht="19.5" customHeight="1">
      <c r="B76" s="64" t="s">
        <v>477</v>
      </c>
      <c r="C76" s="64" t="s">
        <v>477</v>
      </c>
      <c r="E76" s="69" t="s">
        <v>478</v>
      </c>
      <c r="F76" s="155">
        <v>794</v>
      </c>
      <c r="G76" s="155">
        <v>1072</v>
      </c>
      <c r="H76" s="155">
        <f t="shared" si="0"/>
        <v>1866</v>
      </c>
      <c r="I76" s="155">
        <v>29</v>
      </c>
      <c r="J76" s="155">
        <v>0</v>
      </c>
      <c r="K76" s="155">
        <v>0</v>
      </c>
      <c r="L76" s="155">
        <v>0</v>
      </c>
      <c r="M76" s="156">
        <f t="shared" si="1"/>
        <v>1895</v>
      </c>
    </row>
    <row r="77" spans="2:13" ht="19.5" customHeight="1">
      <c r="B77" s="64" t="s">
        <v>479</v>
      </c>
      <c r="C77" s="64" t="s">
        <v>479</v>
      </c>
      <c r="E77" s="69" t="s">
        <v>480</v>
      </c>
      <c r="F77" s="155">
        <v>487</v>
      </c>
      <c r="G77" s="155">
        <v>960</v>
      </c>
      <c r="H77" s="155">
        <f t="shared" si="0"/>
        <v>1447</v>
      </c>
      <c r="I77" s="155">
        <v>1</v>
      </c>
      <c r="J77" s="155">
        <v>6</v>
      </c>
      <c r="K77" s="155">
        <v>0</v>
      </c>
      <c r="L77" s="155">
        <v>0</v>
      </c>
      <c r="M77" s="156">
        <f t="shared" si="1"/>
        <v>1454</v>
      </c>
    </row>
    <row r="78" spans="2:13" ht="19.5" customHeight="1">
      <c r="B78" s="64" t="s">
        <v>481</v>
      </c>
      <c r="C78" s="64" t="s">
        <v>481</v>
      </c>
      <c r="E78" s="69" t="s">
        <v>482</v>
      </c>
      <c r="F78" s="155">
        <v>436</v>
      </c>
      <c r="G78" s="155">
        <v>786</v>
      </c>
      <c r="H78" s="155">
        <f t="shared" si="0"/>
        <v>1222</v>
      </c>
      <c r="I78" s="155">
        <v>0</v>
      </c>
      <c r="J78" s="155">
        <v>0</v>
      </c>
      <c r="K78" s="155">
        <v>0</v>
      </c>
      <c r="L78" s="155">
        <v>0</v>
      </c>
      <c r="M78" s="156">
        <f t="shared" si="1"/>
        <v>1222</v>
      </c>
    </row>
    <row r="79" spans="2:13" ht="19.5" customHeight="1">
      <c r="B79" s="64" t="s">
        <v>483</v>
      </c>
      <c r="C79" s="64" t="s">
        <v>483</v>
      </c>
      <c r="E79" s="69" t="s">
        <v>484</v>
      </c>
      <c r="F79" s="155">
        <v>805</v>
      </c>
      <c r="G79" s="155">
        <v>944</v>
      </c>
      <c r="H79" s="155">
        <f t="shared" si="0"/>
        <v>1749</v>
      </c>
      <c r="I79" s="155">
        <v>0</v>
      </c>
      <c r="J79" s="155">
        <v>0</v>
      </c>
      <c r="K79" s="155">
        <v>0</v>
      </c>
      <c r="L79" s="155">
        <v>0</v>
      </c>
      <c r="M79" s="156">
        <f t="shared" si="1"/>
        <v>1749</v>
      </c>
    </row>
    <row r="80" spans="2:13" ht="19.5" customHeight="1">
      <c r="B80" s="64" t="s">
        <v>485</v>
      </c>
      <c r="C80" s="64" t="s">
        <v>485</v>
      </c>
      <c r="E80" s="69" t="s">
        <v>486</v>
      </c>
      <c r="F80" s="155">
        <v>880</v>
      </c>
      <c r="G80" s="155">
        <v>825</v>
      </c>
      <c r="H80" s="155">
        <f aca="true" t="shared" si="2" ref="H80:H120">F80+G80</f>
        <v>1705</v>
      </c>
      <c r="I80" s="155">
        <v>1</v>
      </c>
      <c r="J80" s="155">
        <v>0</v>
      </c>
      <c r="K80" s="155">
        <v>0</v>
      </c>
      <c r="L80" s="155">
        <v>18</v>
      </c>
      <c r="M80" s="156">
        <f aca="true" t="shared" si="3" ref="M80:M120">H80+I80+J80+K80+L80</f>
        <v>1724</v>
      </c>
    </row>
    <row r="81" spans="2:13" ht="19.5" customHeight="1">
      <c r="B81" s="64" t="s">
        <v>487</v>
      </c>
      <c r="C81" s="64" t="s">
        <v>487</v>
      </c>
      <c r="E81" s="69" t="s">
        <v>488</v>
      </c>
      <c r="F81" s="155">
        <v>882</v>
      </c>
      <c r="G81" s="155">
        <v>767</v>
      </c>
      <c r="H81" s="155">
        <f t="shared" si="2"/>
        <v>1649</v>
      </c>
      <c r="I81" s="155">
        <v>115</v>
      </c>
      <c r="J81" s="155">
        <v>0</v>
      </c>
      <c r="K81" s="155">
        <v>0</v>
      </c>
      <c r="L81" s="155">
        <v>0</v>
      </c>
      <c r="M81" s="156">
        <f t="shared" si="3"/>
        <v>1764</v>
      </c>
    </row>
    <row r="82" spans="2:13" ht="19.5" customHeight="1">
      <c r="B82" s="64" t="s">
        <v>489</v>
      </c>
      <c r="C82" s="64" t="s">
        <v>489</v>
      </c>
      <c r="E82" s="69" t="s">
        <v>490</v>
      </c>
      <c r="F82" s="155">
        <v>783</v>
      </c>
      <c r="G82" s="155">
        <v>1039</v>
      </c>
      <c r="H82" s="155">
        <f t="shared" si="2"/>
        <v>1822</v>
      </c>
      <c r="I82" s="155">
        <v>8</v>
      </c>
      <c r="J82" s="155">
        <v>4</v>
      </c>
      <c r="K82" s="155">
        <v>0</v>
      </c>
      <c r="L82" s="155">
        <v>30</v>
      </c>
      <c r="M82" s="156">
        <f t="shared" si="3"/>
        <v>1864</v>
      </c>
    </row>
    <row r="83" spans="2:13" ht="19.5" customHeight="1">
      <c r="B83" s="64" t="s">
        <v>491</v>
      </c>
      <c r="C83" s="64" t="s">
        <v>491</v>
      </c>
      <c r="E83" s="69" t="s">
        <v>492</v>
      </c>
      <c r="F83" s="155">
        <v>702</v>
      </c>
      <c r="G83" s="155">
        <v>765</v>
      </c>
      <c r="H83" s="155">
        <f t="shared" si="2"/>
        <v>1467</v>
      </c>
      <c r="I83" s="155">
        <v>0</v>
      </c>
      <c r="J83" s="155">
        <v>8</v>
      </c>
      <c r="K83" s="155">
        <v>0</v>
      </c>
      <c r="L83" s="155">
        <v>13</v>
      </c>
      <c r="M83" s="156">
        <f t="shared" si="3"/>
        <v>1488</v>
      </c>
    </row>
    <row r="84" spans="2:13" ht="19.5" customHeight="1">
      <c r="B84" s="64" t="s">
        <v>493</v>
      </c>
      <c r="C84" s="64" t="s">
        <v>493</v>
      </c>
      <c r="E84" s="69" t="s">
        <v>494</v>
      </c>
      <c r="F84" s="155">
        <v>375</v>
      </c>
      <c r="G84" s="155">
        <v>696</v>
      </c>
      <c r="H84" s="155">
        <f t="shared" si="2"/>
        <v>1071</v>
      </c>
      <c r="I84" s="155">
        <v>1</v>
      </c>
      <c r="J84" s="155">
        <v>2</v>
      </c>
      <c r="K84" s="155">
        <v>0</v>
      </c>
      <c r="L84" s="155">
        <v>17</v>
      </c>
      <c r="M84" s="156">
        <f t="shared" si="3"/>
        <v>1091</v>
      </c>
    </row>
    <row r="85" spans="2:13" ht="19.5" customHeight="1">
      <c r="B85" s="64" t="s">
        <v>495</v>
      </c>
      <c r="C85" s="64" t="s">
        <v>495</v>
      </c>
      <c r="E85" s="69" t="s">
        <v>496</v>
      </c>
      <c r="F85" s="155">
        <v>314</v>
      </c>
      <c r="G85" s="155">
        <v>661</v>
      </c>
      <c r="H85" s="155">
        <f t="shared" si="2"/>
        <v>975</v>
      </c>
      <c r="I85" s="155">
        <v>1</v>
      </c>
      <c r="J85" s="155">
        <v>0</v>
      </c>
      <c r="K85" s="155">
        <v>0</v>
      </c>
      <c r="L85" s="155">
        <v>0</v>
      </c>
      <c r="M85" s="156">
        <f t="shared" si="3"/>
        <v>976</v>
      </c>
    </row>
    <row r="86" spans="2:13" ht="19.5" customHeight="1">
      <c r="B86" s="64" t="s">
        <v>497</v>
      </c>
      <c r="C86" s="64" t="s">
        <v>497</v>
      </c>
      <c r="E86" s="69" t="s">
        <v>498</v>
      </c>
      <c r="F86" s="155">
        <v>356</v>
      </c>
      <c r="G86" s="155">
        <v>640</v>
      </c>
      <c r="H86" s="155">
        <f t="shared" si="2"/>
        <v>996</v>
      </c>
      <c r="I86" s="155">
        <v>0</v>
      </c>
      <c r="J86" s="155">
        <v>0</v>
      </c>
      <c r="K86" s="155">
        <v>0</v>
      </c>
      <c r="L86" s="155">
        <v>0</v>
      </c>
      <c r="M86" s="156">
        <f t="shared" si="3"/>
        <v>996</v>
      </c>
    </row>
    <row r="87" spans="2:13" ht="19.5" customHeight="1">
      <c r="B87" s="64" t="s">
        <v>499</v>
      </c>
      <c r="C87" s="64" t="s">
        <v>499</v>
      </c>
      <c r="E87" s="69" t="s">
        <v>500</v>
      </c>
      <c r="F87" s="155">
        <v>355</v>
      </c>
      <c r="G87" s="155">
        <v>659</v>
      </c>
      <c r="H87" s="155">
        <f t="shared" si="2"/>
        <v>1014</v>
      </c>
      <c r="I87" s="155">
        <v>0</v>
      </c>
      <c r="J87" s="155">
        <v>21</v>
      </c>
      <c r="K87" s="155">
        <v>0</v>
      </c>
      <c r="L87" s="155">
        <v>0</v>
      </c>
      <c r="M87" s="156">
        <f t="shared" si="3"/>
        <v>1035</v>
      </c>
    </row>
    <row r="88" spans="2:13" ht="19.5" customHeight="1">
      <c r="B88" s="64" t="s">
        <v>501</v>
      </c>
      <c r="C88" s="64" t="s">
        <v>501</v>
      </c>
      <c r="E88" s="69" t="s">
        <v>502</v>
      </c>
      <c r="F88" s="155">
        <v>348</v>
      </c>
      <c r="G88" s="155">
        <v>610</v>
      </c>
      <c r="H88" s="155">
        <f t="shared" si="2"/>
        <v>958</v>
      </c>
      <c r="I88" s="155">
        <v>0</v>
      </c>
      <c r="J88" s="155">
        <v>0</v>
      </c>
      <c r="K88" s="155">
        <v>0</v>
      </c>
      <c r="L88" s="155">
        <v>0</v>
      </c>
      <c r="M88" s="156">
        <f t="shared" si="3"/>
        <v>958</v>
      </c>
    </row>
    <row r="89" spans="2:13" ht="19.5" customHeight="1">
      <c r="B89" s="64" t="s">
        <v>503</v>
      </c>
      <c r="C89" s="64" t="s">
        <v>503</v>
      </c>
      <c r="E89" s="69" t="s">
        <v>504</v>
      </c>
      <c r="F89" s="155">
        <v>335</v>
      </c>
      <c r="G89" s="155">
        <v>652</v>
      </c>
      <c r="H89" s="155">
        <f t="shared" si="2"/>
        <v>987</v>
      </c>
      <c r="I89" s="155">
        <v>4</v>
      </c>
      <c r="J89" s="155">
        <v>0</v>
      </c>
      <c r="K89" s="155">
        <v>0</v>
      </c>
      <c r="L89" s="155">
        <v>0</v>
      </c>
      <c r="M89" s="156">
        <f t="shared" si="3"/>
        <v>991</v>
      </c>
    </row>
    <row r="90" spans="2:13" ht="19.5" customHeight="1">
      <c r="B90" s="64" t="s">
        <v>505</v>
      </c>
      <c r="C90" s="64" t="s">
        <v>505</v>
      </c>
      <c r="E90" s="69" t="s">
        <v>506</v>
      </c>
      <c r="F90" s="155">
        <v>445</v>
      </c>
      <c r="G90" s="155">
        <v>707</v>
      </c>
      <c r="H90" s="155">
        <f t="shared" si="2"/>
        <v>1152</v>
      </c>
      <c r="I90" s="155">
        <v>3</v>
      </c>
      <c r="J90" s="155">
        <v>2</v>
      </c>
      <c r="K90" s="155">
        <v>0</v>
      </c>
      <c r="L90" s="155">
        <v>0</v>
      </c>
      <c r="M90" s="156">
        <f t="shared" si="3"/>
        <v>1157</v>
      </c>
    </row>
    <row r="91" spans="2:13" ht="19.5" customHeight="1">
      <c r="B91" s="64" t="s">
        <v>507</v>
      </c>
      <c r="C91" s="64" t="s">
        <v>507</v>
      </c>
      <c r="E91" s="69" t="s">
        <v>508</v>
      </c>
      <c r="F91" s="155">
        <v>373</v>
      </c>
      <c r="G91" s="155">
        <v>632</v>
      </c>
      <c r="H91" s="155">
        <f t="shared" si="2"/>
        <v>1005</v>
      </c>
      <c r="I91" s="155">
        <v>0</v>
      </c>
      <c r="J91" s="155">
        <v>0</v>
      </c>
      <c r="K91" s="155">
        <v>0</v>
      </c>
      <c r="L91" s="155">
        <v>0</v>
      </c>
      <c r="M91" s="156">
        <f t="shared" si="3"/>
        <v>1005</v>
      </c>
    </row>
    <row r="92" spans="2:13" ht="19.5" customHeight="1">
      <c r="B92" s="64" t="s">
        <v>509</v>
      </c>
      <c r="C92" s="64" t="s">
        <v>509</v>
      </c>
      <c r="E92" s="69" t="s">
        <v>510</v>
      </c>
      <c r="F92" s="155">
        <v>438</v>
      </c>
      <c r="G92" s="155">
        <v>651</v>
      </c>
      <c r="H92" s="155">
        <f t="shared" si="2"/>
        <v>1089</v>
      </c>
      <c r="I92" s="155">
        <v>0</v>
      </c>
      <c r="J92" s="155">
        <v>0</v>
      </c>
      <c r="K92" s="155">
        <v>0</v>
      </c>
      <c r="L92" s="155">
        <v>0</v>
      </c>
      <c r="M92" s="156">
        <f t="shared" si="3"/>
        <v>1089</v>
      </c>
    </row>
    <row r="93" spans="2:13" ht="19.5" customHeight="1">
      <c r="B93" s="64" t="s">
        <v>511</v>
      </c>
      <c r="C93" s="64" t="s">
        <v>511</v>
      </c>
      <c r="E93" s="69" t="s">
        <v>512</v>
      </c>
      <c r="F93" s="155">
        <v>353</v>
      </c>
      <c r="G93" s="155">
        <v>643</v>
      </c>
      <c r="H93" s="155">
        <f t="shared" si="2"/>
        <v>996</v>
      </c>
      <c r="I93" s="155">
        <v>0</v>
      </c>
      <c r="J93" s="155">
        <v>0</v>
      </c>
      <c r="K93" s="155">
        <v>0</v>
      </c>
      <c r="L93" s="155">
        <v>0</v>
      </c>
      <c r="M93" s="156">
        <f t="shared" si="3"/>
        <v>996</v>
      </c>
    </row>
    <row r="94" spans="2:13" ht="19.5" customHeight="1">
      <c r="B94" s="64" t="s">
        <v>513</v>
      </c>
      <c r="C94" s="64" t="s">
        <v>513</v>
      </c>
      <c r="E94" s="69" t="s">
        <v>1069</v>
      </c>
      <c r="F94" s="155">
        <v>429</v>
      </c>
      <c r="G94" s="155">
        <v>696</v>
      </c>
      <c r="H94" s="155">
        <f t="shared" si="2"/>
        <v>1125</v>
      </c>
      <c r="I94" s="155">
        <v>0</v>
      </c>
      <c r="J94" s="155">
        <v>0</v>
      </c>
      <c r="K94" s="155">
        <v>0</v>
      </c>
      <c r="L94" s="155">
        <v>0</v>
      </c>
      <c r="M94" s="156">
        <f t="shared" si="3"/>
        <v>1125</v>
      </c>
    </row>
    <row r="95" spans="2:13" ht="19.5" customHeight="1">
      <c r="B95" s="64" t="s">
        <v>515</v>
      </c>
      <c r="C95" s="64" t="s">
        <v>515</v>
      </c>
      <c r="E95" s="69" t="s">
        <v>516</v>
      </c>
      <c r="F95" s="155">
        <v>375</v>
      </c>
      <c r="G95" s="155">
        <v>625</v>
      </c>
      <c r="H95" s="155">
        <f t="shared" si="2"/>
        <v>1000</v>
      </c>
      <c r="I95" s="155">
        <v>1</v>
      </c>
      <c r="J95" s="155">
        <v>0</v>
      </c>
      <c r="K95" s="155">
        <v>0</v>
      </c>
      <c r="L95" s="155">
        <v>0</v>
      </c>
      <c r="M95" s="156">
        <f t="shared" si="3"/>
        <v>1001</v>
      </c>
    </row>
    <row r="96" spans="2:13" ht="19.5" customHeight="1">
      <c r="B96" s="64" t="s">
        <v>517</v>
      </c>
      <c r="C96" s="64" t="s">
        <v>517</v>
      </c>
      <c r="E96" s="69" t="s">
        <v>518</v>
      </c>
      <c r="F96" s="155">
        <v>369</v>
      </c>
      <c r="G96" s="155">
        <v>739</v>
      </c>
      <c r="H96" s="155">
        <f t="shared" si="2"/>
        <v>1108</v>
      </c>
      <c r="I96" s="155">
        <v>0</v>
      </c>
      <c r="J96" s="155">
        <v>0</v>
      </c>
      <c r="K96" s="155">
        <v>0</v>
      </c>
      <c r="L96" s="155">
        <v>0</v>
      </c>
      <c r="M96" s="156">
        <f t="shared" si="3"/>
        <v>1108</v>
      </c>
    </row>
    <row r="97" spans="2:13" ht="19.5" customHeight="1">
      <c r="B97" s="64" t="s">
        <v>519</v>
      </c>
      <c r="C97" s="64" t="s">
        <v>519</v>
      </c>
      <c r="E97" s="69" t="s">
        <v>520</v>
      </c>
      <c r="F97" s="155">
        <v>417</v>
      </c>
      <c r="G97" s="155">
        <v>639</v>
      </c>
      <c r="H97" s="155">
        <f t="shared" si="2"/>
        <v>1056</v>
      </c>
      <c r="I97" s="155">
        <v>0</v>
      </c>
      <c r="J97" s="155">
        <v>7</v>
      </c>
      <c r="K97" s="155">
        <v>0</v>
      </c>
      <c r="L97" s="155">
        <v>0</v>
      </c>
      <c r="M97" s="156">
        <f t="shared" si="3"/>
        <v>1063</v>
      </c>
    </row>
    <row r="98" spans="2:13" ht="19.5" customHeight="1">
      <c r="B98" s="64" t="s">
        <v>521</v>
      </c>
      <c r="C98" s="64" t="s">
        <v>521</v>
      </c>
      <c r="E98" s="69" t="s">
        <v>522</v>
      </c>
      <c r="F98" s="155">
        <v>413</v>
      </c>
      <c r="G98" s="155">
        <v>648</v>
      </c>
      <c r="H98" s="155">
        <f t="shared" si="2"/>
        <v>1061</v>
      </c>
      <c r="I98" s="155">
        <v>1</v>
      </c>
      <c r="J98" s="155">
        <v>30</v>
      </c>
      <c r="K98" s="155">
        <v>0</v>
      </c>
      <c r="L98" s="155">
        <v>5</v>
      </c>
      <c r="M98" s="156">
        <f t="shared" si="3"/>
        <v>1097</v>
      </c>
    </row>
    <row r="99" spans="2:13" ht="19.5" customHeight="1">
      <c r="B99" s="64" t="s">
        <v>523</v>
      </c>
      <c r="C99" s="64" t="s">
        <v>523</v>
      </c>
      <c r="E99" s="69" t="s">
        <v>524</v>
      </c>
      <c r="F99" s="155">
        <v>357</v>
      </c>
      <c r="G99" s="155">
        <v>640</v>
      </c>
      <c r="H99" s="155">
        <f t="shared" si="2"/>
        <v>997</v>
      </c>
      <c r="I99" s="155">
        <v>3</v>
      </c>
      <c r="J99" s="155">
        <v>0</v>
      </c>
      <c r="K99" s="155">
        <v>0</v>
      </c>
      <c r="L99" s="155">
        <v>0</v>
      </c>
      <c r="M99" s="156">
        <f t="shared" si="3"/>
        <v>1000</v>
      </c>
    </row>
    <row r="100" spans="2:13" ht="19.5" customHeight="1">
      <c r="B100" s="64" t="s">
        <v>525</v>
      </c>
      <c r="C100" s="64" t="s">
        <v>525</v>
      </c>
      <c r="E100" s="69" t="s">
        <v>526</v>
      </c>
      <c r="F100" s="155">
        <v>317</v>
      </c>
      <c r="G100" s="155">
        <v>587</v>
      </c>
      <c r="H100" s="155">
        <f t="shared" si="2"/>
        <v>904</v>
      </c>
      <c r="I100" s="155">
        <v>18</v>
      </c>
      <c r="J100" s="155">
        <v>3</v>
      </c>
      <c r="K100" s="155">
        <v>0</v>
      </c>
      <c r="L100" s="155">
        <v>0</v>
      </c>
      <c r="M100" s="156">
        <f t="shared" si="3"/>
        <v>925</v>
      </c>
    </row>
    <row r="101" spans="2:13" ht="19.5" customHeight="1">
      <c r="B101" s="64" t="s">
        <v>527</v>
      </c>
      <c r="C101" s="64" t="s">
        <v>527</v>
      </c>
      <c r="E101" s="69" t="s">
        <v>528</v>
      </c>
      <c r="F101" s="155">
        <v>358</v>
      </c>
      <c r="G101" s="155">
        <v>596</v>
      </c>
      <c r="H101" s="155">
        <f t="shared" si="2"/>
        <v>954</v>
      </c>
      <c r="I101" s="155">
        <v>7</v>
      </c>
      <c r="J101" s="155">
        <v>0</v>
      </c>
      <c r="K101" s="155">
        <v>0</v>
      </c>
      <c r="L101" s="155">
        <v>21</v>
      </c>
      <c r="M101" s="156">
        <f t="shared" si="3"/>
        <v>982</v>
      </c>
    </row>
    <row r="102" spans="2:13" ht="19.5" customHeight="1">
      <c r="B102" s="64" t="s">
        <v>529</v>
      </c>
      <c r="C102" s="64" t="s">
        <v>529</v>
      </c>
      <c r="E102" s="69" t="s">
        <v>530</v>
      </c>
      <c r="F102" s="155">
        <v>309</v>
      </c>
      <c r="G102" s="155">
        <v>576</v>
      </c>
      <c r="H102" s="155">
        <f t="shared" si="2"/>
        <v>885</v>
      </c>
      <c r="I102" s="155">
        <v>14</v>
      </c>
      <c r="J102" s="155">
        <v>0</v>
      </c>
      <c r="K102" s="155">
        <v>0</v>
      </c>
      <c r="L102" s="155">
        <v>0</v>
      </c>
      <c r="M102" s="156">
        <f t="shared" si="3"/>
        <v>899</v>
      </c>
    </row>
    <row r="103" spans="2:13" ht="19.5" customHeight="1">
      <c r="B103" s="64" t="s">
        <v>531</v>
      </c>
      <c r="C103" s="64" t="s">
        <v>531</v>
      </c>
      <c r="E103" s="69" t="s">
        <v>532</v>
      </c>
      <c r="F103" s="155">
        <v>338</v>
      </c>
      <c r="G103" s="155">
        <v>654</v>
      </c>
      <c r="H103" s="155">
        <f t="shared" si="2"/>
        <v>992</v>
      </c>
      <c r="I103" s="155">
        <v>12</v>
      </c>
      <c r="J103" s="155">
        <v>0</v>
      </c>
      <c r="K103" s="155">
        <v>0</v>
      </c>
      <c r="L103" s="155">
        <v>0</v>
      </c>
      <c r="M103" s="156">
        <f t="shared" si="3"/>
        <v>1004</v>
      </c>
    </row>
    <row r="104" spans="2:13" ht="19.5" customHeight="1">
      <c r="B104" s="64" t="s">
        <v>533</v>
      </c>
      <c r="C104" s="64" t="s">
        <v>533</v>
      </c>
      <c r="E104" s="69" t="s">
        <v>534</v>
      </c>
      <c r="F104" s="155">
        <v>321</v>
      </c>
      <c r="G104" s="155">
        <v>590</v>
      </c>
      <c r="H104" s="155">
        <f t="shared" si="2"/>
        <v>911</v>
      </c>
      <c r="I104" s="155">
        <v>0</v>
      </c>
      <c r="J104" s="155">
        <v>0</v>
      </c>
      <c r="K104" s="155">
        <v>0</v>
      </c>
      <c r="L104" s="155">
        <v>0</v>
      </c>
      <c r="M104" s="156">
        <f t="shared" si="3"/>
        <v>911</v>
      </c>
    </row>
    <row r="105" spans="2:13" ht="19.5" customHeight="1">
      <c r="B105" s="64" t="s">
        <v>535</v>
      </c>
      <c r="C105" s="64" t="s">
        <v>535</v>
      </c>
      <c r="E105" s="69" t="s">
        <v>536</v>
      </c>
      <c r="F105" s="155">
        <v>364</v>
      </c>
      <c r="G105" s="155">
        <v>1072</v>
      </c>
      <c r="H105" s="155">
        <f t="shared" si="2"/>
        <v>1436</v>
      </c>
      <c r="I105" s="155">
        <v>0</v>
      </c>
      <c r="J105" s="155">
        <v>0</v>
      </c>
      <c r="K105" s="155">
        <v>0</v>
      </c>
      <c r="L105" s="155">
        <v>0</v>
      </c>
      <c r="M105" s="156">
        <f t="shared" si="3"/>
        <v>1436</v>
      </c>
    </row>
    <row r="106" spans="2:13" ht="19.5" customHeight="1">
      <c r="B106" s="64" t="s">
        <v>537</v>
      </c>
      <c r="C106" s="64" t="s">
        <v>537</v>
      </c>
      <c r="E106" s="69" t="s">
        <v>538</v>
      </c>
      <c r="F106" s="155">
        <v>349</v>
      </c>
      <c r="G106" s="155">
        <v>579</v>
      </c>
      <c r="H106" s="155">
        <f t="shared" si="2"/>
        <v>928</v>
      </c>
      <c r="I106" s="155">
        <v>4</v>
      </c>
      <c r="J106" s="155">
        <v>0</v>
      </c>
      <c r="K106" s="155">
        <v>0</v>
      </c>
      <c r="L106" s="155">
        <v>0</v>
      </c>
      <c r="M106" s="156">
        <f t="shared" si="3"/>
        <v>932</v>
      </c>
    </row>
    <row r="107" spans="2:13" ht="19.5" customHeight="1">
      <c r="B107" s="64" t="s">
        <v>539</v>
      </c>
      <c r="C107" s="64" t="s">
        <v>539</v>
      </c>
      <c r="E107" s="69" t="s">
        <v>540</v>
      </c>
      <c r="F107" s="155">
        <v>320</v>
      </c>
      <c r="G107" s="155">
        <v>583</v>
      </c>
      <c r="H107" s="155">
        <f t="shared" si="2"/>
        <v>903</v>
      </c>
      <c r="I107" s="155">
        <v>0</v>
      </c>
      <c r="J107" s="155">
        <v>0</v>
      </c>
      <c r="K107" s="155">
        <v>0</v>
      </c>
      <c r="L107" s="155">
        <v>0</v>
      </c>
      <c r="M107" s="156">
        <f t="shared" si="3"/>
        <v>903</v>
      </c>
    </row>
    <row r="108" spans="2:13" ht="19.5" customHeight="1">
      <c r="B108" s="64" t="s">
        <v>541</v>
      </c>
      <c r="C108" s="64" t="s">
        <v>541</v>
      </c>
      <c r="E108" s="69" t="s">
        <v>542</v>
      </c>
      <c r="F108" s="155">
        <v>307</v>
      </c>
      <c r="G108" s="155">
        <v>570</v>
      </c>
      <c r="H108" s="155">
        <f t="shared" si="2"/>
        <v>877</v>
      </c>
      <c r="I108" s="155">
        <v>4</v>
      </c>
      <c r="J108" s="155">
        <v>0</v>
      </c>
      <c r="K108" s="155">
        <v>0</v>
      </c>
      <c r="L108" s="155">
        <v>0</v>
      </c>
      <c r="M108" s="156">
        <f t="shared" si="3"/>
        <v>881</v>
      </c>
    </row>
    <row r="109" spans="2:13" ht="19.5" customHeight="1">
      <c r="B109" s="64" t="s">
        <v>543</v>
      </c>
      <c r="C109" s="64" t="s">
        <v>543</v>
      </c>
      <c r="E109" s="69" t="s">
        <v>544</v>
      </c>
      <c r="F109" s="155">
        <v>340</v>
      </c>
      <c r="G109" s="155">
        <v>580</v>
      </c>
      <c r="H109" s="155">
        <f t="shared" si="2"/>
        <v>920</v>
      </c>
      <c r="I109" s="155">
        <v>0</v>
      </c>
      <c r="J109" s="155">
        <v>0</v>
      </c>
      <c r="K109" s="155">
        <v>0</v>
      </c>
      <c r="L109" s="155">
        <v>0</v>
      </c>
      <c r="M109" s="156">
        <f t="shared" si="3"/>
        <v>920</v>
      </c>
    </row>
    <row r="110" spans="2:13" ht="19.5" customHeight="1">
      <c r="B110" s="64" t="s">
        <v>545</v>
      </c>
      <c r="C110" s="64" t="s">
        <v>545</v>
      </c>
      <c r="E110" s="69" t="s">
        <v>546</v>
      </c>
      <c r="F110" s="155">
        <v>314</v>
      </c>
      <c r="G110" s="155">
        <v>914</v>
      </c>
      <c r="H110" s="155">
        <f t="shared" si="2"/>
        <v>1228</v>
      </c>
      <c r="I110" s="155">
        <v>0</v>
      </c>
      <c r="J110" s="155">
        <v>0</v>
      </c>
      <c r="K110" s="155">
        <v>0</v>
      </c>
      <c r="L110" s="155">
        <v>0</v>
      </c>
      <c r="M110" s="156">
        <f t="shared" si="3"/>
        <v>1228</v>
      </c>
    </row>
    <row r="111" spans="2:13" ht="19.5" customHeight="1">
      <c r="B111" s="64" t="s">
        <v>997</v>
      </c>
      <c r="C111" s="64" t="s">
        <v>997</v>
      </c>
      <c r="E111" s="69" t="s">
        <v>998</v>
      </c>
      <c r="F111" s="155">
        <v>301</v>
      </c>
      <c r="G111" s="155">
        <v>565</v>
      </c>
      <c r="H111" s="155">
        <f t="shared" si="2"/>
        <v>866</v>
      </c>
      <c r="I111" s="155">
        <v>0</v>
      </c>
      <c r="J111" s="155">
        <v>0</v>
      </c>
      <c r="K111" s="155">
        <v>0</v>
      </c>
      <c r="L111" s="155">
        <v>0</v>
      </c>
      <c r="M111" s="156">
        <f t="shared" si="3"/>
        <v>866</v>
      </c>
    </row>
    <row r="112" spans="2:13" ht="19.5" customHeight="1">
      <c r="B112" s="64" t="s">
        <v>999</v>
      </c>
      <c r="C112" s="64" t="s">
        <v>999</v>
      </c>
      <c r="E112" s="69" t="s">
        <v>1000</v>
      </c>
      <c r="F112" s="155">
        <v>884</v>
      </c>
      <c r="G112" s="155">
        <v>1492</v>
      </c>
      <c r="H112" s="155">
        <f t="shared" si="2"/>
        <v>2376</v>
      </c>
      <c r="I112" s="155">
        <v>1</v>
      </c>
      <c r="J112" s="155">
        <v>0</v>
      </c>
      <c r="K112" s="155">
        <v>0</v>
      </c>
      <c r="L112" s="155">
        <v>0</v>
      </c>
      <c r="M112" s="156">
        <f t="shared" si="3"/>
        <v>2377</v>
      </c>
    </row>
    <row r="113" spans="2:13" ht="19.5" customHeight="1">
      <c r="B113" s="64" t="s">
        <v>1001</v>
      </c>
      <c r="C113" s="64" t="s">
        <v>1001</v>
      </c>
      <c r="E113" s="69" t="s">
        <v>1002</v>
      </c>
      <c r="F113" s="155">
        <v>402</v>
      </c>
      <c r="G113" s="155">
        <v>1150</v>
      </c>
      <c r="H113" s="155">
        <f t="shared" si="2"/>
        <v>1552</v>
      </c>
      <c r="I113" s="155">
        <v>5</v>
      </c>
      <c r="J113" s="155">
        <v>0</v>
      </c>
      <c r="K113" s="155">
        <v>0</v>
      </c>
      <c r="L113" s="155">
        <v>0</v>
      </c>
      <c r="M113" s="156">
        <f t="shared" si="3"/>
        <v>1557</v>
      </c>
    </row>
    <row r="114" spans="2:13" ht="19.5" customHeight="1">
      <c r="B114" s="64" t="s">
        <v>1003</v>
      </c>
      <c r="C114" s="64" t="s">
        <v>1003</v>
      </c>
      <c r="E114" s="69" t="s">
        <v>1004</v>
      </c>
      <c r="F114" s="155">
        <v>884</v>
      </c>
      <c r="G114" s="155">
        <v>1492</v>
      </c>
      <c r="H114" s="155">
        <f t="shared" si="2"/>
        <v>2376</v>
      </c>
      <c r="I114" s="155">
        <v>1</v>
      </c>
      <c r="J114" s="155">
        <v>0</v>
      </c>
      <c r="K114" s="155">
        <v>0</v>
      </c>
      <c r="L114" s="155">
        <v>0</v>
      </c>
      <c r="M114" s="156">
        <f t="shared" si="3"/>
        <v>2377</v>
      </c>
    </row>
    <row r="115" spans="2:13" ht="19.5" customHeight="1">
      <c r="B115" s="64" t="s">
        <v>1005</v>
      </c>
      <c r="C115" s="64" t="s">
        <v>1005</v>
      </c>
      <c r="E115" s="69" t="s">
        <v>1006</v>
      </c>
      <c r="F115" s="155">
        <v>884</v>
      </c>
      <c r="G115" s="155">
        <v>1492</v>
      </c>
      <c r="H115" s="155">
        <f t="shared" si="2"/>
        <v>2376</v>
      </c>
      <c r="I115" s="155">
        <v>1</v>
      </c>
      <c r="J115" s="155">
        <v>0</v>
      </c>
      <c r="K115" s="155">
        <v>0</v>
      </c>
      <c r="L115" s="155">
        <v>54</v>
      </c>
      <c r="M115" s="156">
        <f t="shared" si="3"/>
        <v>2431</v>
      </c>
    </row>
    <row r="116" spans="2:13" ht="19.5" customHeight="1">
      <c r="B116" s="64" t="s">
        <v>1007</v>
      </c>
      <c r="C116" s="64" t="s">
        <v>1007</v>
      </c>
      <c r="E116" s="69" t="s">
        <v>1070</v>
      </c>
      <c r="F116" s="155">
        <v>1374</v>
      </c>
      <c r="G116" s="155">
        <v>1989</v>
      </c>
      <c r="H116" s="155">
        <f t="shared" si="2"/>
        <v>3363</v>
      </c>
      <c r="I116" s="155">
        <v>0</v>
      </c>
      <c r="J116" s="155">
        <v>0</v>
      </c>
      <c r="K116" s="155">
        <v>0</v>
      </c>
      <c r="L116" s="155">
        <v>0</v>
      </c>
      <c r="M116" s="156">
        <f t="shared" si="3"/>
        <v>3363</v>
      </c>
    </row>
    <row r="117" spans="2:13" ht="19.5" customHeight="1">
      <c r="B117" s="64" t="s">
        <v>1009</v>
      </c>
      <c r="C117" s="64" t="s">
        <v>1009</v>
      </c>
      <c r="E117" s="69" t="s">
        <v>1071</v>
      </c>
      <c r="F117" s="155">
        <v>400</v>
      </c>
      <c r="G117" s="155">
        <v>857</v>
      </c>
      <c r="H117" s="155">
        <f t="shared" si="2"/>
        <v>1257</v>
      </c>
      <c r="I117" s="155">
        <v>0</v>
      </c>
      <c r="J117" s="155">
        <v>0</v>
      </c>
      <c r="K117" s="155">
        <v>0</v>
      </c>
      <c r="L117" s="155">
        <v>0</v>
      </c>
      <c r="M117" s="156">
        <f t="shared" si="3"/>
        <v>1257</v>
      </c>
    </row>
    <row r="118" spans="2:13" ht="19.5" customHeight="1">
      <c r="B118" s="64" t="s">
        <v>1011</v>
      </c>
      <c r="C118" s="64" t="s">
        <v>1011</v>
      </c>
      <c r="E118" s="69" t="s">
        <v>1012</v>
      </c>
      <c r="F118" s="155">
        <v>406</v>
      </c>
      <c r="G118" s="155">
        <v>1150</v>
      </c>
      <c r="H118" s="155">
        <f t="shared" si="2"/>
        <v>1556</v>
      </c>
      <c r="I118" s="155">
        <v>0</v>
      </c>
      <c r="J118" s="155">
        <v>0</v>
      </c>
      <c r="K118" s="155">
        <v>0</v>
      </c>
      <c r="L118" s="155">
        <v>0</v>
      </c>
      <c r="M118" s="156">
        <f t="shared" si="3"/>
        <v>1556</v>
      </c>
    </row>
    <row r="119" spans="2:13" ht="19.5" customHeight="1">
      <c r="B119" s="64" t="s">
        <v>1072</v>
      </c>
      <c r="C119" s="64" t="s">
        <v>1072</v>
      </c>
      <c r="E119" s="69" t="s">
        <v>1073</v>
      </c>
      <c r="F119" s="155">
        <v>401</v>
      </c>
      <c r="G119" s="155">
        <v>1700</v>
      </c>
      <c r="H119" s="155">
        <f t="shared" si="2"/>
        <v>2101</v>
      </c>
      <c r="I119" s="155">
        <v>0</v>
      </c>
      <c r="J119" s="155">
        <v>0</v>
      </c>
      <c r="K119" s="155">
        <v>0</v>
      </c>
      <c r="L119" s="155">
        <v>0</v>
      </c>
      <c r="M119" s="156">
        <f t="shared" si="3"/>
        <v>2101</v>
      </c>
    </row>
    <row r="120" spans="2:13" ht="19.5" customHeight="1">
      <c r="B120" s="64" t="s">
        <v>547</v>
      </c>
      <c r="C120" s="64" t="s">
        <v>547</v>
      </c>
      <c r="E120" s="69" t="s">
        <v>1013</v>
      </c>
      <c r="F120" s="155">
        <v>267</v>
      </c>
      <c r="G120" s="155">
        <v>0</v>
      </c>
      <c r="H120" s="155">
        <f t="shared" si="2"/>
        <v>267</v>
      </c>
      <c r="I120" s="155">
        <v>83</v>
      </c>
      <c r="J120" s="155">
        <v>0</v>
      </c>
      <c r="K120" s="155">
        <v>0</v>
      </c>
      <c r="L120" s="155">
        <v>0</v>
      </c>
      <c r="M120" s="156">
        <f t="shared" si="3"/>
        <v>350</v>
      </c>
    </row>
    <row r="121" spans="5:13" ht="19.5" customHeight="1" hidden="1">
      <c r="E121" s="69" t="s">
        <v>232</v>
      </c>
      <c r="F121" s="155" t="s">
        <v>232</v>
      </c>
      <c r="G121" s="155" t="s">
        <v>232</v>
      </c>
      <c r="H121" s="155" t="s">
        <v>232</v>
      </c>
      <c r="I121" s="155" t="s">
        <v>232</v>
      </c>
      <c r="J121" s="155" t="s">
        <v>232</v>
      </c>
      <c r="K121" s="155" t="s">
        <v>232</v>
      </c>
      <c r="L121" s="155" t="s">
        <v>232</v>
      </c>
      <c r="M121" s="156" t="s">
        <v>232</v>
      </c>
    </row>
    <row r="122" spans="5:13" ht="19.5" customHeight="1">
      <c r="E122" s="72" t="s">
        <v>18</v>
      </c>
      <c r="F122" s="156">
        <f>SUM(F16:F121)</f>
        <v>141863</v>
      </c>
      <c r="G122" s="156">
        <f>SUM($G$16:$G$121)</f>
        <v>170138</v>
      </c>
      <c r="H122" s="156">
        <f>SUM(H16:H121)</f>
        <v>312001</v>
      </c>
      <c r="I122" s="156">
        <f>SUM($I$16:$I$121)</f>
        <v>3428</v>
      </c>
      <c r="J122" s="156">
        <f>SUM($J$16:$J$121)</f>
        <v>3924</v>
      </c>
      <c r="K122" s="156">
        <f>SUM($K$16:$K$121)</f>
        <v>591</v>
      </c>
      <c r="L122" s="156">
        <f>SUM($L$16:$L$121)</f>
        <v>721</v>
      </c>
      <c r="M122" s="156">
        <f>SUM($M$16:$M$121)</f>
        <v>320665</v>
      </c>
    </row>
    <row r="123" ht="11.25" customHeight="1"/>
    <row r="124" ht="11.25" customHeight="1">
      <c r="E124" s="17" t="s">
        <v>74</v>
      </c>
    </row>
    <row r="125" ht="11.25" customHeight="1">
      <c r="E125" s="2" t="s">
        <v>549</v>
      </c>
    </row>
    <row r="126" ht="11.25" customHeight="1">
      <c r="E126" s="17" t="s">
        <v>1065</v>
      </c>
    </row>
    <row r="127" ht="11.25" customHeight="1">
      <c r="E127" s="2" t="s">
        <v>208</v>
      </c>
    </row>
  </sheetData>
  <sheetProtection/>
  <mergeCells count="5">
    <mergeCell ref="E8:M8"/>
    <mergeCell ref="E9:M9"/>
    <mergeCell ref="E10:M10"/>
    <mergeCell ref="E12:G12"/>
    <mergeCell ref="E13:G13"/>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J20"/>
  <sheetViews>
    <sheetView zoomScalePageLayoutView="0" workbookViewId="0" topLeftCell="A1">
      <selection activeCell="A36" sqref="A36"/>
    </sheetView>
  </sheetViews>
  <sheetFormatPr defaultColWidth="9.00390625" defaultRowHeight="12.75"/>
  <cols>
    <col min="1" max="1" width="40.75390625" style="0" customWidth="1"/>
    <col min="3" max="3" width="9.875" style="0" customWidth="1"/>
    <col min="4" max="4" width="15.75390625" style="0" customWidth="1"/>
    <col min="5" max="5" width="13.75390625" style="0" customWidth="1"/>
    <col min="6" max="6" width="12.375" style="0" customWidth="1"/>
    <col min="7" max="7" width="13.375" style="0" customWidth="1"/>
    <col min="8" max="8" width="12.125" style="0" customWidth="1"/>
    <col min="10" max="10" width="21.00390625" style="0" hidden="1" customWidth="1"/>
  </cols>
  <sheetData>
    <row r="1" spans="1:9" ht="12.75">
      <c r="A1" s="174" t="s">
        <v>0</v>
      </c>
      <c r="B1" s="174" t="s">
        <v>232</v>
      </c>
      <c r="C1" s="174" t="s">
        <v>232</v>
      </c>
      <c r="D1" s="174" t="s">
        <v>232</v>
      </c>
      <c r="E1" s="174" t="s">
        <v>232</v>
      </c>
      <c r="F1" s="174" t="s">
        <v>232</v>
      </c>
      <c r="G1" s="174" t="s">
        <v>232</v>
      </c>
      <c r="H1" s="174" t="s">
        <v>232</v>
      </c>
      <c r="I1" s="174" t="s">
        <v>232</v>
      </c>
    </row>
    <row r="2" spans="1:9" ht="12.75">
      <c r="A2" s="174" t="s">
        <v>697</v>
      </c>
      <c r="B2" s="174" t="s">
        <v>232</v>
      </c>
      <c r="C2" s="174" t="s">
        <v>232</v>
      </c>
      <c r="D2" s="174" t="s">
        <v>232</v>
      </c>
      <c r="E2" s="174" t="s">
        <v>232</v>
      </c>
      <c r="F2" s="174" t="s">
        <v>232</v>
      </c>
      <c r="G2" s="174" t="s">
        <v>232</v>
      </c>
      <c r="H2" s="174" t="s">
        <v>232</v>
      </c>
      <c r="I2" s="174" t="s">
        <v>232</v>
      </c>
    </row>
    <row r="3" spans="1:9" ht="12.75" hidden="1">
      <c r="A3" s="174" t="s">
        <v>698</v>
      </c>
      <c r="B3" s="174"/>
      <c r="C3" s="174"/>
      <c r="D3" s="174"/>
      <c r="E3" s="174"/>
      <c r="F3" s="174"/>
      <c r="G3" s="174"/>
      <c r="H3" s="174"/>
      <c r="I3" s="174"/>
    </row>
    <row r="5" spans="1:10" ht="12.75">
      <c r="A5" s="66" t="s">
        <v>656</v>
      </c>
      <c r="B5" s="66" t="s">
        <v>232</v>
      </c>
      <c r="C5" s="66" t="s">
        <v>232</v>
      </c>
      <c r="D5" s="67" t="s">
        <v>232</v>
      </c>
      <c r="J5" s="66"/>
    </row>
    <row r="6" spans="1:10" ht="12.75" hidden="1">
      <c r="A6" s="66" t="s">
        <v>981</v>
      </c>
      <c r="B6" s="66"/>
      <c r="C6" s="66"/>
      <c r="D6" s="67"/>
      <c r="J6" s="66" t="s">
        <v>981</v>
      </c>
    </row>
    <row r="8" spans="1:10" ht="31.5">
      <c r="A8" s="68" t="s">
        <v>235</v>
      </c>
      <c r="B8" s="68" t="s">
        <v>236</v>
      </c>
      <c r="C8" s="68" t="s">
        <v>355</v>
      </c>
      <c r="D8" s="68" t="s">
        <v>356</v>
      </c>
      <c r="E8" s="68" t="s">
        <v>240</v>
      </c>
      <c r="F8" s="68" t="s">
        <v>241</v>
      </c>
      <c r="G8" s="68" t="s">
        <v>242</v>
      </c>
      <c r="H8" s="68" t="s">
        <v>243</v>
      </c>
      <c r="I8" s="68" t="s">
        <v>207</v>
      </c>
      <c r="J8" s="68" t="s">
        <v>235</v>
      </c>
    </row>
    <row r="9" spans="1:10" ht="31.5" hidden="1">
      <c r="A9" s="68" t="s">
        <v>700</v>
      </c>
      <c r="B9" s="68" t="s">
        <v>701</v>
      </c>
      <c r="C9" s="68" t="s">
        <v>702</v>
      </c>
      <c r="D9" s="68" t="s">
        <v>703</v>
      </c>
      <c r="E9" s="68" t="s">
        <v>704</v>
      </c>
      <c r="F9" s="68" t="s">
        <v>705</v>
      </c>
      <c r="G9" s="68" t="s">
        <v>706</v>
      </c>
      <c r="H9" s="68" t="s">
        <v>707</v>
      </c>
      <c r="I9" s="68" t="s">
        <v>708</v>
      </c>
      <c r="J9" s="68" t="s">
        <v>700</v>
      </c>
    </row>
    <row r="10" spans="1:10" ht="12.75">
      <c r="A10" s="69" t="s">
        <v>295</v>
      </c>
      <c r="B10" s="155">
        <v>20</v>
      </c>
      <c r="C10" s="155">
        <v>0</v>
      </c>
      <c r="D10" s="155">
        <v>20</v>
      </c>
      <c r="E10" s="155">
        <v>0</v>
      </c>
      <c r="F10" s="155">
        <v>0</v>
      </c>
      <c r="G10" s="155">
        <v>0</v>
      </c>
      <c r="H10" s="155">
        <v>0</v>
      </c>
      <c r="I10" s="156">
        <v>20</v>
      </c>
      <c r="J10" s="169" t="s">
        <v>753</v>
      </c>
    </row>
    <row r="11" spans="1:10" ht="12.75">
      <c r="A11" s="69" t="s">
        <v>305</v>
      </c>
      <c r="B11" s="155">
        <v>13</v>
      </c>
      <c r="C11" s="155">
        <v>0</v>
      </c>
      <c r="D11" s="155">
        <v>13</v>
      </c>
      <c r="E11" s="155">
        <v>0</v>
      </c>
      <c r="F11" s="155">
        <v>0</v>
      </c>
      <c r="G11" s="155">
        <v>0</v>
      </c>
      <c r="H11" s="155">
        <v>0</v>
      </c>
      <c r="I11" s="156">
        <v>13</v>
      </c>
      <c r="J11" s="170" t="s">
        <v>982</v>
      </c>
    </row>
    <row r="12" spans="1:10" ht="12.75">
      <c r="A12" s="72" t="s">
        <v>18</v>
      </c>
      <c r="B12" s="156">
        <v>33</v>
      </c>
      <c r="C12" s="156">
        <v>0</v>
      </c>
      <c r="D12" s="156">
        <v>33</v>
      </c>
      <c r="E12" s="156">
        <v>0</v>
      </c>
      <c r="F12" s="156">
        <v>0</v>
      </c>
      <c r="G12" s="156">
        <v>0</v>
      </c>
      <c r="H12" s="156">
        <v>0</v>
      </c>
      <c r="I12" s="156">
        <v>33</v>
      </c>
      <c r="J12" s="173" t="s">
        <v>716</v>
      </c>
    </row>
    <row r="14" spans="1:10" ht="12.75">
      <c r="A14" s="75" t="s">
        <v>74</v>
      </c>
      <c r="J14" s="75"/>
    </row>
    <row r="15" spans="1:10" ht="12.75">
      <c r="A15" s="17" t="s">
        <v>717</v>
      </c>
      <c r="J15" s="17"/>
    </row>
    <row r="16" spans="1:10" ht="12.75">
      <c r="A16" s="76" t="s">
        <v>201</v>
      </c>
      <c r="J16" s="76"/>
    </row>
    <row r="17" ht="12.75" hidden="1"/>
    <row r="18" ht="12.75" hidden="1">
      <c r="A18" s="159" t="s">
        <v>718</v>
      </c>
    </row>
    <row r="19" ht="12.75" hidden="1">
      <c r="A19" s="159" t="s">
        <v>719</v>
      </c>
    </row>
    <row r="20" ht="12.75" hidden="1">
      <c r="A20" s="160" t="s">
        <v>720</v>
      </c>
    </row>
  </sheetData>
  <sheetProtection/>
  <mergeCells count="3">
    <mergeCell ref="A1:I1"/>
    <mergeCell ref="A2:I2"/>
    <mergeCell ref="A3:I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N69"/>
  <sheetViews>
    <sheetView zoomScalePageLayoutView="0" workbookViewId="0" topLeftCell="E52">
      <selection activeCell="K6" sqref="K6"/>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4" width="14.75390625" style="64" bestFit="1" customWidth="1"/>
    <col min="15" max="16384" width="9.125" style="64" customWidth="1"/>
  </cols>
  <sheetData>
    <row r="1" spans="4:14" ht="12.75">
      <c r="D1" s="65" t="s">
        <v>232</v>
      </c>
      <c r="E1" s="65" t="s">
        <v>232</v>
      </c>
      <c r="F1" s="65" t="s">
        <v>232</v>
      </c>
      <c r="G1" s="65" t="s">
        <v>232</v>
      </c>
      <c r="H1" s="65" t="s">
        <v>232</v>
      </c>
      <c r="I1" s="65" t="s">
        <v>232</v>
      </c>
      <c r="J1" s="65" t="s">
        <v>232</v>
      </c>
      <c r="K1" s="65" t="s">
        <v>232</v>
      </c>
      <c r="L1" s="65" t="s">
        <v>232</v>
      </c>
      <c r="M1" s="65" t="s">
        <v>232</v>
      </c>
      <c r="N1" s="65" t="s">
        <v>232</v>
      </c>
    </row>
    <row r="2" spans="4:14" ht="12.75">
      <c r="D2" s="65" t="s">
        <v>232</v>
      </c>
      <c r="E2" s="65" t="s">
        <v>232</v>
      </c>
      <c r="F2" s="65" t="s">
        <v>232</v>
      </c>
      <c r="G2" s="65" t="s">
        <v>232</v>
      </c>
      <c r="H2" s="65" t="s">
        <v>232</v>
      </c>
      <c r="I2" s="65" t="s">
        <v>232</v>
      </c>
      <c r="J2" s="65" t="s">
        <v>232</v>
      </c>
      <c r="K2" s="65" t="s">
        <v>232</v>
      </c>
      <c r="L2" s="65" t="s">
        <v>232</v>
      </c>
      <c r="M2" s="65" t="s">
        <v>232</v>
      </c>
      <c r="N2" s="65" t="s">
        <v>232</v>
      </c>
    </row>
    <row r="3" spans="5:14" ht="19.5" customHeight="1">
      <c r="E3" s="174"/>
      <c r="F3" s="174"/>
      <c r="G3" s="174"/>
      <c r="H3" s="174"/>
      <c r="I3" s="174"/>
      <c r="J3" s="174"/>
      <c r="K3" s="174"/>
      <c r="L3" s="174"/>
      <c r="M3" s="174"/>
      <c r="N3" s="174"/>
    </row>
    <row r="4" spans="5:14" ht="19.5" customHeight="1">
      <c r="E4" s="174" t="s">
        <v>0</v>
      </c>
      <c r="F4" s="174" t="s">
        <v>232</v>
      </c>
      <c r="G4" s="174" t="s">
        <v>232</v>
      </c>
      <c r="H4" s="174" t="s">
        <v>232</v>
      </c>
      <c r="I4" s="174" t="s">
        <v>232</v>
      </c>
      <c r="J4" s="174" t="s">
        <v>232</v>
      </c>
      <c r="K4" s="174" t="s">
        <v>232</v>
      </c>
      <c r="L4" s="174" t="s">
        <v>232</v>
      </c>
      <c r="M4" s="174" t="s">
        <v>232</v>
      </c>
      <c r="N4" s="174" t="s">
        <v>232</v>
      </c>
    </row>
    <row r="5" spans="5:14" ht="19.5" customHeight="1">
      <c r="E5" s="174" t="s">
        <v>353</v>
      </c>
      <c r="F5" s="174" t="s">
        <v>232</v>
      </c>
      <c r="G5" s="174" t="s">
        <v>232</v>
      </c>
      <c r="H5" s="174" t="s">
        <v>232</v>
      </c>
      <c r="I5" s="174" t="s">
        <v>232</v>
      </c>
      <c r="J5" s="174" t="s">
        <v>232</v>
      </c>
      <c r="K5" s="174" t="s">
        <v>232</v>
      </c>
      <c r="L5" s="174" t="s">
        <v>232</v>
      </c>
      <c r="M5" s="174" t="s">
        <v>232</v>
      </c>
      <c r="N5" s="174" t="s">
        <v>232</v>
      </c>
    </row>
    <row r="6" ht="19.5" customHeight="1"/>
    <row r="7" spans="5:9" ht="19.5" customHeight="1">
      <c r="E7" s="66" t="s">
        <v>2</v>
      </c>
      <c r="F7" s="66" t="s">
        <v>232</v>
      </c>
      <c r="G7" s="67" t="s">
        <v>232</v>
      </c>
      <c r="H7" s="67" t="s">
        <v>232</v>
      </c>
      <c r="I7" s="67" t="s">
        <v>232</v>
      </c>
    </row>
    <row r="8" ht="19.5" customHeight="1"/>
    <row r="9" spans="1:14" ht="39.75" customHeight="1">
      <c r="A9" s="64" t="s">
        <v>231</v>
      </c>
      <c r="B9" s="64" t="s">
        <v>233</v>
      </c>
      <c r="C9" s="64" t="s">
        <v>234</v>
      </c>
      <c r="E9" s="68" t="s">
        <v>235</v>
      </c>
      <c r="F9" s="68" t="s">
        <v>236</v>
      </c>
      <c r="G9" s="68" t="s">
        <v>237</v>
      </c>
      <c r="H9" s="68" t="s">
        <v>238</v>
      </c>
      <c r="I9" s="68" t="s">
        <v>239</v>
      </c>
      <c r="J9" s="68" t="s">
        <v>240</v>
      </c>
      <c r="K9" s="68" t="s">
        <v>241</v>
      </c>
      <c r="L9" s="68" t="s">
        <v>242</v>
      </c>
      <c r="M9" s="68" t="s">
        <v>243</v>
      </c>
      <c r="N9" s="68" t="s">
        <v>207</v>
      </c>
    </row>
    <row r="10" spans="2:14" ht="19.5" customHeight="1">
      <c r="B10" s="64" t="s">
        <v>244</v>
      </c>
      <c r="C10" s="64" t="s">
        <v>244</v>
      </c>
      <c r="E10" s="69" t="s">
        <v>245</v>
      </c>
      <c r="F10" s="70">
        <v>605</v>
      </c>
      <c r="G10" s="70">
        <v>0</v>
      </c>
      <c r="H10" s="70">
        <v>0</v>
      </c>
      <c r="I10" s="70">
        <f aca="true" t="shared" si="0" ref="I10:I63">F10+G10+H10</f>
        <v>605</v>
      </c>
      <c r="J10" s="70">
        <v>608</v>
      </c>
      <c r="K10" s="70">
        <v>0</v>
      </c>
      <c r="L10" s="70">
        <v>0</v>
      </c>
      <c r="M10" s="70">
        <v>0</v>
      </c>
      <c r="N10" s="71">
        <f aca="true" t="shared" si="1" ref="N10:N63">I10+J10+K10+L10+M10</f>
        <v>1213</v>
      </c>
    </row>
    <row r="11" spans="2:14" ht="19.5" customHeight="1">
      <c r="B11" s="64" t="s">
        <v>246</v>
      </c>
      <c r="C11" s="64" t="s">
        <v>246</v>
      </c>
      <c r="E11" s="69" t="s">
        <v>247</v>
      </c>
      <c r="F11" s="70">
        <v>2971</v>
      </c>
      <c r="G11" s="70">
        <v>0</v>
      </c>
      <c r="H11" s="70">
        <v>0</v>
      </c>
      <c r="I11" s="70">
        <f t="shared" si="0"/>
        <v>2971</v>
      </c>
      <c r="J11" s="70">
        <v>677</v>
      </c>
      <c r="K11" s="70">
        <v>0</v>
      </c>
      <c r="L11" s="70">
        <v>0</v>
      </c>
      <c r="M11" s="70">
        <v>1120</v>
      </c>
      <c r="N11" s="71">
        <f t="shared" si="1"/>
        <v>4768</v>
      </c>
    </row>
    <row r="12" spans="2:14" ht="19.5" customHeight="1">
      <c r="B12" s="64" t="s">
        <v>248</v>
      </c>
      <c r="C12" s="64" t="s">
        <v>248</v>
      </c>
      <c r="E12" s="69" t="s">
        <v>249</v>
      </c>
      <c r="F12" s="70">
        <v>161</v>
      </c>
      <c r="G12" s="70">
        <v>38</v>
      </c>
      <c r="H12" s="70">
        <v>0</v>
      </c>
      <c r="I12" s="70">
        <f t="shared" si="0"/>
        <v>199</v>
      </c>
      <c r="J12" s="70">
        <v>7</v>
      </c>
      <c r="K12" s="70">
        <v>0</v>
      </c>
      <c r="L12" s="70">
        <v>0</v>
      </c>
      <c r="M12" s="70">
        <v>0</v>
      </c>
      <c r="N12" s="71">
        <f t="shared" si="1"/>
        <v>206</v>
      </c>
    </row>
    <row r="13" spans="2:14" ht="19.5" customHeight="1">
      <c r="B13" s="64" t="s">
        <v>250</v>
      </c>
      <c r="C13" s="64" t="s">
        <v>250</v>
      </c>
      <c r="E13" s="69" t="s">
        <v>251</v>
      </c>
      <c r="F13" s="70">
        <v>935</v>
      </c>
      <c r="G13" s="70">
        <v>250</v>
      </c>
      <c r="H13" s="70">
        <v>0</v>
      </c>
      <c r="I13" s="70">
        <f t="shared" si="0"/>
        <v>1185</v>
      </c>
      <c r="J13" s="70">
        <v>44</v>
      </c>
      <c r="K13" s="70">
        <v>0</v>
      </c>
      <c r="L13" s="70">
        <v>0</v>
      </c>
      <c r="M13" s="70">
        <v>115</v>
      </c>
      <c r="N13" s="71">
        <f t="shared" si="1"/>
        <v>1344</v>
      </c>
    </row>
    <row r="14" spans="2:14" ht="19.5" customHeight="1">
      <c r="B14" s="64" t="s">
        <v>252</v>
      </c>
      <c r="C14" s="64" t="s">
        <v>252</v>
      </c>
      <c r="E14" s="69" t="s">
        <v>253</v>
      </c>
      <c r="F14" s="70">
        <v>480</v>
      </c>
      <c r="G14" s="70">
        <v>406</v>
      </c>
      <c r="H14" s="70">
        <v>0</v>
      </c>
      <c r="I14" s="70">
        <f t="shared" si="0"/>
        <v>886</v>
      </c>
      <c r="J14" s="70">
        <v>11</v>
      </c>
      <c r="K14" s="70">
        <v>0</v>
      </c>
      <c r="L14" s="70">
        <v>0</v>
      </c>
      <c r="M14" s="70">
        <v>50</v>
      </c>
      <c r="N14" s="71">
        <f t="shared" si="1"/>
        <v>947</v>
      </c>
    </row>
    <row r="15" spans="2:14" ht="19.5" customHeight="1">
      <c r="B15" s="64" t="s">
        <v>254</v>
      </c>
      <c r="C15" s="64" t="s">
        <v>254</v>
      </c>
      <c r="E15" s="69" t="s">
        <v>255</v>
      </c>
      <c r="F15" s="70">
        <v>819</v>
      </c>
      <c r="G15" s="70">
        <v>898</v>
      </c>
      <c r="H15" s="70">
        <v>0</v>
      </c>
      <c r="I15" s="70">
        <f t="shared" si="0"/>
        <v>1717</v>
      </c>
      <c r="J15" s="70">
        <v>46</v>
      </c>
      <c r="K15" s="70">
        <v>0</v>
      </c>
      <c r="L15" s="70">
        <v>0</v>
      </c>
      <c r="M15" s="70">
        <v>0</v>
      </c>
      <c r="N15" s="71">
        <f t="shared" si="1"/>
        <v>1763</v>
      </c>
    </row>
    <row r="16" spans="2:14" ht="19.5" customHeight="1">
      <c r="B16" s="64" t="s">
        <v>256</v>
      </c>
      <c r="C16" s="64" t="s">
        <v>256</v>
      </c>
      <c r="E16" s="69" t="s">
        <v>257</v>
      </c>
      <c r="F16" s="70">
        <v>1938</v>
      </c>
      <c r="G16" s="70">
        <v>0</v>
      </c>
      <c r="H16" s="70">
        <v>0</v>
      </c>
      <c r="I16" s="70">
        <f t="shared" si="0"/>
        <v>1938</v>
      </c>
      <c r="J16" s="70">
        <v>949</v>
      </c>
      <c r="K16" s="70">
        <v>0</v>
      </c>
      <c r="L16" s="70">
        <v>0</v>
      </c>
      <c r="M16" s="70">
        <v>0</v>
      </c>
      <c r="N16" s="71">
        <f t="shared" si="1"/>
        <v>2887</v>
      </c>
    </row>
    <row r="17" spans="2:14" ht="19.5" customHeight="1">
      <c r="B17" s="64" t="s">
        <v>258</v>
      </c>
      <c r="C17" s="64" t="s">
        <v>258</v>
      </c>
      <c r="E17" s="69" t="s">
        <v>259</v>
      </c>
      <c r="F17" s="70">
        <v>254</v>
      </c>
      <c r="G17" s="70">
        <v>0</v>
      </c>
      <c r="H17" s="70">
        <v>0</v>
      </c>
      <c r="I17" s="70">
        <f t="shared" si="0"/>
        <v>254</v>
      </c>
      <c r="J17" s="70">
        <v>265</v>
      </c>
      <c r="K17" s="70">
        <v>0</v>
      </c>
      <c r="L17" s="70">
        <v>0</v>
      </c>
      <c r="M17" s="70">
        <v>0</v>
      </c>
      <c r="N17" s="71">
        <f t="shared" si="1"/>
        <v>519</v>
      </c>
    </row>
    <row r="18" spans="2:14" ht="19.5" customHeight="1">
      <c r="B18" s="64" t="s">
        <v>260</v>
      </c>
      <c r="C18" s="64" t="s">
        <v>260</v>
      </c>
      <c r="E18" s="69" t="s">
        <v>261</v>
      </c>
      <c r="F18" s="70">
        <v>554</v>
      </c>
      <c r="G18" s="70">
        <v>0</v>
      </c>
      <c r="H18" s="70">
        <v>0</v>
      </c>
      <c r="I18" s="70">
        <f t="shared" si="0"/>
        <v>554</v>
      </c>
      <c r="J18" s="70">
        <v>138</v>
      </c>
      <c r="K18" s="70">
        <v>0</v>
      </c>
      <c r="L18" s="70">
        <v>0</v>
      </c>
      <c r="M18" s="70">
        <v>0</v>
      </c>
      <c r="N18" s="71">
        <f t="shared" si="1"/>
        <v>692</v>
      </c>
    </row>
    <row r="19" spans="2:14" ht="19.5" customHeight="1">
      <c r="B19" s="64" t="s">
        <v>262</v>
      </c>
      <c r="C19" s="64" t="s">
        <v>262</v>
      </c>
      <c r="E19" s="69" t="s">
        <v>263</v>
      </c>
      <c r="F19" s="70">
        <v>458</v>
      </c>
      <c r="G19" s="70">
        <v>0</v>
      </c>
      <c r="H19" s="70">
        <v>0</v>
      </c>
      <c r="I19" s="70">
        <f t="shared" si="0"/>
        <v>458</v>
      </c>
      <c r="J19" s="70">
        <v>218</v>
      </c>
      <c r="K19" s="70">
        <v>0</v>
      </c>
      <c r="L19" s="70">
        <v>0</v>
      </c>
      <c r="M19" s="70">
        <v>30</v>
      </c>
      <c r="N19" s="71">
        <f t="shared" si="1"/>
        <v>706</v>
      </c>
    </row>
    <row r="20" spans="2:14" ht="19.5" customHeight="1">
      <c r="B20" s="64" t="s">
        <v>264</v>
      </c>
      <c r="C20" s="64" t="s">
        <v>264</v>
      </c>
      <c r="E20" s="69" t="s">
        <v>265</v>
      </c>
      <c r="F20" s="70">
        <v>297</v>
      </c>
      <c r="G20" s="70">
        <v>0</v>
      </c>
      <c r="H20" s="70">
        <v>0</v>
      </c>
      <c r="I20" s="70">
        <f t="shared" si="0"/>
        <v>297</v>
      </c>
      <c r="J20" s="70">
        <v>87</v>
      </c>
      <c r="K20" s="70">
        <v>0</v>
      </c>
      <c r="L20" s="70">
        <v>0</v>
      </c>
      <c r="M20" s="70">
        <v>0</v>
      </c>
      <c r="N20" s="71">
        <f t="shared" si="1"/>
        <v>384</v>
      </c>
    </row>
    <row r="21" spans="2:14" ht="19.5" customHeight="1">
      <c r="B21" s="64" t="s">
        <v>266</v>
      </c>
      <c r="C21" s="64" t="s">
        <v>266</v>
      </c>
      <c r="E21" s="69" t="s">
        <v>267</v>
      </c>
      <c r="F21" s="70">
        <v>1000</v>
      </c>
      <c r="G21" s="70">
        <v>0</v>
      </c>
      <c r="H21" s="70">
        <v>0</v>
      </c>
      <c r="I21" s="70">
        <f t="shared" si="0"/>
        <v>1000</v>
      </c>
      <c r="J21" s="70">
        <v>643</v>
      </c>
      <c r="K21" s="70">
        <v>0</v>
      </c>
      <c r="L21" s="70">
        <v>0</v>
      </c>
      <c r="M21" s="70">
        <v>0</v>
      </c>
      <c r="N21" s="71">
        <f t="shared" si="1"/>
        <v>1643</v>
      </c>
    </row>
    <row r="22" spans="2:14" ht="19.5" customHeight="1">
      <c r="B22" s="64" t="s">
        <v>268</v>
      </c>
      <c r="C22" s="64" t="s">
        <v>268</v>
      </c>
      <c r="E22" s="69" t="s">
        <v>269</v>
      </c>
      <c r="F22" s="70">
        <v>2391</v>
      </c>
      <c r="G22" s="70">
        <v>0</v>
      </c>
      <c r="H22" s="70">
        <v>0</v>
      </c>
      <c r="I22" s="70">
        <f t="shared" si="0"/>
        <v>2391</v>
      </c>
      <c r="J22" s="70">
        <v>1062</v>
      </c>
      <c r="K22" s="70">
        <v>0</v>
      </c>
      <c r="L22" s="70">
        <v>0</v>
      </c>
      <c r="M22" s="70">
        <v>0</v>
      </c>
      <c r="N22" s="71">
        <f t="shared" si="1"/>
        <v>3453</v>
      </c>
    </row>
    <row r="23" spans="2:14" ht="19.5" customHeight="1">
      <c r="B23" s="64" t="s">
        <v>270</v>
      </c>
      <c r="C23" s="64" t="s">
        <v>270</v>
      </c>
      <c r="E23" s="69" t="s">
        <v>271</v>
      </c>
      <c r="F23" s="70">
        <v>2508</v>
      </c>
      <c r="G23" s="70">
        <v>0</v>
      </c>
      <c r="H23" s="70">
        <v>0</v>
      </c>
      <c r="I23" s="70">
        <f t="shared" si="0"/>
        <v>2508</v>
      </c>
      <c r="J23" s="70">
        <v>1146</v>
      </c>
      <c r="K23" s="70">
        <v>0</v>
      </c>
      <c r="L23" s="70">
        <v>0</v>
      </c>
      <c r="M23" s="70">
        <v>0</v>
      </c>
      <c r="N23" s="71">
        <f t="shared" si="1"/>
        <v>3654</v>
      </c>
    </row>
    <row r="24" spans="2:14" ht="19.5" customHeight="1">
      <c r="B24" s="64" t="s">
        <v>272</v>
      </c>
      <c r="C24" s="64" t="s">
        <v>272</v>
      </c>
      <c r="E24" s="69" t="s">
        <v>273</v>
      </c>
      <c r="F24" s="70">
        <v>10376</v>
      </c>
      <c r="G24" s="70">
        <v>0</v>
      </c>
      <c r="H24" s="70">
        <v>0</v>
      </c>
      <c r="I24" s="70">
        <f t="shared" si="0"/>
        <v>10376</v>
      </c>
      <c r="J24" s="70">
        <v>115</v>
      </c>
      <c r="K24" s="70">
        <v>39</v>
      </c>
      <c r="L24" s="70">
        <v>4</v>
      </c>
      <c r="M24" s="70">
        <v>0</v>
      </c>
      <c r="N24" s="71">
        <f t="shared" si="1"/>
        <v>10534</v>
      </c>
    </row>
    <row r="25" spans="2:14" ht="19.5" customHeight="1">
      <c r="B25" s="64" t="s">
        <v>274</v>
      </c>
      <c r="C25" s="64" t="s">
        <v>274</v>
      </c>
      <c r="E25" s="69" t="s">
        <v>275</v>
      </c>
      <c r="F25" s="70">
        <v>2216</v>
      </c>
      <c r="G25" s="70">
        <v>0</v>
      </c>
      <c r="H25" s="70">
        <v>0</v>
      </c>
      <c r="I25" s="70">
        <f t="shared" si="0"/>
        <v>2216</v>
      </c>
      <c r="J25" s="70">
        <v>1278</v>
      </c>
      <c r="K25" s="70">
        <v>95</v>
      </c>
      <c r="L25" s="70">
        <v>0</v>
      </c>
      <c r="M25" s="70">
        <v>1800</v>
      </c>
      <c r="N25" s="71">
        <f t="shared" si="1"/>
        <v>5389</v>
      </c>
    </row>
    <row r="26" spans="2:14" ht="19.5" customHeight="1">
      <c r="B26" s="64" t="s">
        <v>276</v>
      </c>
      <c r="C26" s="64" t="s">
        <v>276</v>
      </c>
      <c r="E26" s="69" t="s">
        <v>277</v>
      </c>
      <c r="F26" s="70">
        <v>88671</v>
      </c>
      <c r="G26" s="70">
        <v>0</v>
      </c>
      <c r="H26" s="70">
        <v>0</v>
      </c>
      <c r="I26" s="70">
        <f t="shared" si="0"/>
        <v>88671</v>
      </c>
      <c r="J26" s="70">
        <v>14562</v>
      </c>
      <c r="K26" s="70">
        <v>0</v>
      </c>
      <c r="L26" s="70">
        <v>0</v>
      </c>
      <c r="M26" s="70">
        <v>0</v>
      </c>
      <c r="N26" s="71">
        <f t="shared" si="1"/>
        <v>103233</v>
      </c>
    </row>
    <row r="27" spans="2:14" ht="19.5" customHeight="1">
      <c r="B27" s="64" t="s">
        <v>278</v>
      </c>
      <c r="C27" s="64" t="s">
        <v>278</v>
      </c>
      <c r="E27" s="69" t="s">
        <v>279</v>
      </c>
      <c r="F27" s="70">
        <v>156</v>
      </c>
      <c r="G27" s="70">
        <v>0</v>
      </c>
      <c r="H27" s="70">
        <v>0</v>
      </c>
      <c r="I27" s="70">
        <f t="shared" si="0"/>
        <v>156</v>
      </c>
      <c r="J27" s="70">
        <v>10</v>
      </c>
      <c r="K27" s="70">
        <v>0</v>
      </c>
      <c r="L27" s="70">
        <v>0</v>
      </c>
      <c r="M27" s="70">
        <v>0</v>
      </c>
      <c r="N27" s="71">
        <f t="shared" si="1"/>
        <v>166</v>
      </c>
    </row>
    <row r="28" spans="2:14" ht="19.5" customHeight="1">
      <c r="B28" s="64" t="s">
        <v>280</v>
      </c>
      <c r="C28" s="64" t="s">
        <v>280</v>
      </c>
      <c r="E28" s="69" t="s">
        <v>281</v>
      </c>
      <c r="F28" s="70">
        <v>80</v>
      </c>
      <c r="G28" s="70">
        <v>0</v>
      </c>
      <c r="H28" s="70">
        <v>0</v>
      </c>
      <c r="I28" s="70">
        <f t="shared" si="0"/>
        <v>80</v>
      </c>
      <c r="J28" s="70">
        <v>53</v>
      </c>
      <c r="K28" s="70">
        <v>0</v>
      </c>
      <c r="L28" s="70">
        <v>0</v>
      </c>
      <c r="M28" s="70">
        <v>0</v>
      </c>
      <c r="N28" s="71">
        <f t="shared" si="1"/>
        <v>133</v>
      </c>
    </row>
    <row r="29" spans="2:14" ht="19.5" customHeight="1">
      <c r="B29" s="64" t="s">
        <v>282</v>
      </c>
      <c r="C29" s="64" t="s">
        <v>282</v>
      </c>
      <c r="E29" s="69" t="s">
        <v>283</v>
      </c>
      <c r="F29" s="70">
        <v>82</v>
      </c>
      <c r="G29" s="70">
        <v>0</v>
      </c>
      <c r="H29" s="70">
        <v>0</v>
      </c>
      <c r="I29" s="70">
        <f t="shared" si="0"/>
        <v>82</v>
      </c>
      <c r="J29" s="70">
        <v>49</v>
      </c>
      <c r="K29" s="70">
        <v>0</v>
      </c>
      <c r="L29" s="70">
        <v>0</v>
      </c>
      <c r="M29" s="70">
        <v>0</v>
      </c>
      <c r="N29" s="71">
        <f t="shared" si="1"/>
        <v>131</v>
      </c>
    </row>
    <row r="30" spans="2:14" ht="19.5" customHeight="1">
      <c r="B30" s="64" t="s">
        <v>284</v>
      </c>
      <c r="C30" s="64" t="s">
        <v>284</v>
      </c>
      <c r="E30" s="69" t="s">
        <v>285</v>
      </c>
      <c r="F30" s="70">
        <v>128</v>
      </c>
      <c r="G30" s="70">
        <v>0</v>
      </c>
      <c r="H30" s="70">
        <v>0</v>
      </c>
      <c r="I30" s="70">
        <f t="shared" si="0"/>
        <v>128</v>
      </c>
      <c r="J30" s="70">
        <v>72</v>
      </c>
      <c r="K30" s="70">
        <v>0</v>
      </c>
      <c r="L30" s="70">
        <v>0</v>
      </c>
      <c r="M30" s="70">
        <v>0</v>
      </c>
      <c r="N30" s="71">
        <f t="shared" si="1"/>
        <v>200</v>
      </c>
    </row>
    <row r="31" spans="2:14" ht="19.5" customHeight="1">
      <c r="B31" s="64" t="s">
        <v>286</v>
      </c>
      <c r="C31" s="64" t="s">
        <v>286</v>
      </c>
      <c r="E31" s="69" t="s">
        <v>287</v>
      </c>
      <c r="F31" s="70">
        <v>13726</v>
      </c>
      <c r="G31" s="70">
        <v>0</v>
      </c>
      <c r="H31" s="70">
        <v>0</v>
      </c>
      <c r="I31" s="70">
        <f t="shared" si="0"/>
        <v>13726</v>
      </c>
      <c r="J31" s="70">
        <v>1566</v>
      </c>
      <c r="K31" s="70">
        <v>0</v>
      </c>
      <c r="L31" s="70">
        <v>0</v>
      </c>
      <c r="M31" s="70">
        <v>500</v>
      </c>
      <c r="N31" s="71">
        <f t="shared" si="1"/>
        <v>15792</v>
      </c>
    </row>
    <row r="32" spans="2:14" ht="19.5" customHeight="1">
      <c r="B32" s="64" t="s">
        <v>288</v>
      </c>
      <c r="C32" s="64" t="s">
        <v>288</v>
      </c>
      <c r="E32" s="69" t="s">
        <v>289</v>
      </c>
      <c r="F32" s="70">
        <v>88</v>
      </c>
      <c r="G32" s="70">
        <v>0</v>
      </c>
      <c r="H32" s="70">
        <v>0</v>
      </c>
      <c r="I32" s="70">
        <f t="shared" si="0"/>
        <v>88</v>
      </c>
      <c r="J32" s="70">
        <v>44</v>
      </c>
      <c r="K32" s="70">
        <v>0</v>
      </c>
      <c r="L32" s="70">
        <v>0</v>
      </c>
      <c r="M32" s="70">
        <v>0</v>
      </c>
      <c r="N32" s="71">
        <f t="shared" si="1"/>
        <v>132</v>
      </c>
    </row>
    <row r="33" spans="2:14" ht="19.5" customHeight="1">
      <c r="B33" s="64" t="s">
        <v>290</v>
      </c>
      <c r="C33" s="64" t="s">
        <v>290</v>
      </c>
      <c r="E33" s="69" t="s">
        <v>291</v>
      </c>
      <c r="F33" s="70">
        <v>77131</v>
      </c>
      <c r="G33" s="70">
        <v>14696</v>
      </c>
      <c r="H33" s="70">
        <v>0</v>
      </c>
      <c r="I33" s="70">
        <f t="shared" si="0"/>
        <v>91827</v>
      </c>
      <c r="J33" s="70">
        <v>6040</v>
      </c>
      <c r="K33" s="70">
        <v>0</v>
      </c>
      <c r="L33" s="70">
        <v>0</v>
      </c>
      <c r="M33" s="70">
        <v>2640</v>
      </c>
      <c r="N33" s="71">
        <f t="shared" si="1"/>
        <v>100507</v>
      </c>
    </row>
    <row r="34" spans="2:14" ht="19.5" customHeight="1">
      <c r="B34" s="64" t="s">
        <v>292</v>
      </c>
      <c r="C34" s="64" t="s">
        <v>292</v>
      </c>
      <c r="E34" s="69" t="s">
        <v>293</v>
      </c>
      <c r="F34" s="70">
        <v>35724</v>
      </c>
      <c r="G34" s="70">
        <v>0</v>
      </c>
      <c r="H34" s="70">
        <v>47</v>
      </c>
      <c r="I34" s="70">
        <f t="shared" si="0"/>
        <v>35771</v>
      </c>
      <c r="J34" s="70">
        <v>229</v>
      </c>
      <c r="K34" s="70">
        <v>30087</v>
      </c>
      <c r="L34" s="70">
        <v>0</v>
      </c>
      <c r="M34" s="70">
        <v>0</v>
      </c>
      <c r="N34" s="71">
        <f t="shared" si="1"/>
        <v>66087</v>
      </c>
    </row>
    <row r="35" spans="2:14" ht="19.5" customHeight="1">
      <c r="B35" s="64" t="s">
        <v>294</v>
      </c>
      <c r="C35" s="64" t="s">
        <v>294</v>
      </c>
      <c r="E35" s="69" t="s">
        <v>295</v>
      </c>
      <c r="F35" s="70">
        <v>30504</v>
      </c>
      <c r="G35" s="70">
        <v>0</v>
      </c>
      <c r="H35" s="70">
        <v>0</v>
      </c>
      <c r="I35" s="70">
        <f t="shared" si="0"/>
        <v>30504</v>
      </c>
      <c r="J35" s="70">
        <v>668</v>
      </c>
      <c r="K35" s="70">
        <v>0</v>
      </c>
      <c r="L35" s="70">
        <v>0</v>
      </c>
      <c r="M35" s="70">
        <v>3500</v>
      </c>
      <c r="N35" s="71">
        <f t="shared" si="1"/>
        <v>34672</v>
      </c>
    </row>
    <row r="36" spans="2:14" ht="19.5" customHeight="1">
      <c r="B36" s="64" t="s">
        <v>296</v>
      </c>
      <c r="C36" s="64" t="s">
        <v>296</v>
      </c>
      <c r="E36" s="69" t="s">
        <v>297</v>
      </c>
      <c r="F36" s="70">
        <v>3800</v>
      </c>
      <c r="G36" s="70">
        <v>0</v>
      </c>
      <c r="H36" s="70">
        <v>0</v>
      </c>
      <c r="I36" s="70">
        <f t="shared" si="0"/>
        <v>3800</v>
      </c>
      <c r="J36" s="70">
        <v>33</v>
      </c>
      <c r="K36" s="70">
        <v>2000</v>
      </c>
      <c r="L36" s="70">
        <v>0</v>
      </c>
      <c r="M36" s="70">
        <v>0</v>
      </c>
      <c r="N36" s="71">
        <f t="shared" si="1"/>
        <v>5833</v>
      </c>
    </row>
    <row r="37" spans="2:14" ht="19.5" customHeight="1">
      <c r="B37" s="64" t="s">
        <v>298</v>
      </c>
      <c r="C37" s="64" t="s">
        <v>298</v>
      </c>
      <c r="E37" s="69" t="s">
        <v>299</v>
      </c>
      <c r="F37" s="70">
        <v>239152</v>
      </c>
      <c r="G37" s="70">
        <v>0</v>
      </c>
      <c r="H37" s="70">
        <v>540</v>
      </c>
      <c r="I37" s="70">
        <f t="shared" si="0"/>
        <v>239692</v>
      </c>
      <c r="J37" s="70">
        <v>208</v>
      </c>
      <c r="K37" s="70">
        <v>1484</v>
      </c>
      <c r="L37" s="70">
        <v>0</v>
      </c>
      <c r="M37" s="70">
        <v>0</v>
      </c>
      <c r="N37" s="71">
        <f t="shared" si="1"/>
        <v>241384</v>
      </c>
    </row>
    <row r="38" spans="2:14" ht="19.5" customHeight="1">
      <c r="B38" s="64" t="s">
        <v>300</v>
      </c>
      <c r="C38" s="64" t="s">
        <v>300</v>
      </c>
      <c r="E38" s="69" t="s">
        <v>301</v>
      </c>
      <c r="F38" s="70">
        <v>859</v>
      </c>
      <c r="G38" s="70">
        <v>0</v>
      </c>
      <c r="H38" s="70">
        <v>0</v>
      </c>
      <c r="I38" s="70">
        <f t="shared" si="0"/>
        <v>859</v>
      </c>
      <c r="J38" s="70">
        <v>2</v>
      </c>
      <c r="K38" s="70">
        <v>611</v>
      </c>
      <c r="L38" s="70">
        <v>0</v>
      </c>
      <c r="M38" s="70">
        <v>0</v>
      </c>
      <c r="N38" s="71">
        <f t="shared" si="1"/>
        <v>1472</v>
      </c>
    </row>
    <row r="39" spans="2:14" ht="19.5" customHeight="1">
      <c r="B39" s="64" t="s">
        <v>302</v>
      </c>
      <c r="C39" s="64" t="s">
        <v>302</v>
      </c>
      <c r="E39" s="69" t="s">
        <v>303</v>
      </c>
      <c r="F39" s="70">
        <v>3583</v>
      </c>
      <c r="G39" s="70">
        <v>0</v>
      </c>
      <c r="H39" s="70">
        <v>0</v>
      </c>
      <c r="I39" s="70">
        <f t="shared" si="0"/>
        <v>3583</v>
      </c>
      <c r="J39" s="70">
        <v>2570</v>
      </c>
      <c r="K39" s="70">
        <v>92</v>
      </c>
      <c r="L39" s="70">
        <v>42</v>
      </c>
      <c r="M39" s="70">
        <v>0</v>
      </c>
      <c r="N39" s="71">
        <f t="shared" si="1"/>
        <v>6287</v>
      </c>
    </row>
    <row r="40" spans="2:14" ht="19.5" customHeight="1">
      <c r="B40" s="64" t="s">
        <v>304</v>
      </c>
      <c r="C40" s="64" t="s">
        <v>304</v>
      </c>
      <c r="E40" s="69" t="s">
        <v>305</v>
      </c>
      <c r="F40" s="70">
        <v>44429</v>
      </c>
      <c r="G40" s="70">
        <v>0</v>
      </c>
      <c r="H40" s="70">
        <v>0</v>
      </c>
      <c r="I40" s="70">
        <f t="shared" si="0"/>
        <v>44429</v>
      </c>
      <c r="J40" s="70">
        <v>241</v>
      </c>
      <c r="K40" s="70">
        <v>37</v>
      </c>
      <c r="L40" s="70">
        <v>100</v>
      </c>
      <c r="M40" s="70">
        <v>0</v>
      </c>
      <c r="N40" s="71">
        <f t="shared" si="1"/>
        <v>44807</v>
      </c>
    </row>
    <row r="41" spans="2:14" ht="19.5" customHeight="1">
      <c r="B41" s="64" t="s">
        <v>306</v>
      </c>
      <c r="C41" s="64" t="s">
        <v>306</v>
      </c>
      <c r="E41" s="69" t="s">
        <v>307</v>
      </c>
      <c r="F41" s="70">
        <v>60035</v>
      </c>
      <c r="G41" s="70">
        <v>0</v>
      </c>
      <c r="H41" s="70">
        <v>0</v>
      </c>
      <c r="I41" s="70">
        <f t="shared" si="0"/>
        <v>60035</v>
      </c>
      <c r="J41" s="70">
        <v>44</v>
      </c>
      <c r="K41" s="70">
        <v>0</v>
      </c>
      <c r="L41" s="70">
        <v>0</v>
      </c>
      <c r="M41" s="70">
        <v>0</v>
      </c>
      <c r="N41" s="71">
        <f t="shared" si="1"/>
        <v>60079</v>
      </c>
    </row>
    <row r="42" spans="2:14" ht="19.5" customHeight="1">
      <c r="B42" s="64" t="s">
        <v>308</v>
      </c>
      <c r="C42" s="64" t="s">
        <v>308</v>
      </c>
      <c r="E42" s="69" t="s">
        <v>309</v>
      </c>
      <c r="F42" s="70">
        <v>779308</v>
      </c>
      <c r="G42" s="70">
        <v>0</v>
      </c>
      <c r="H42" s="70">
        <v>0</v>
      </c>
      <c r="I42" s="70">
        <f t="shared" si="0"/>
        <v>779308</v>
      </c>
      <c r="J42" s="70">
        <v>50319</v>
      </c>
      <c r="K42" s="70">
        <v>274</v>
      </c>
      <c r="L42" s="70">
        <v>0</v>
      </c>
      <c r="M42" s="70">
        <v>10338</v>
      </c>
      <c r="N42" s="71">
        <f t="shared" si="1"/>
        <v>840239</v>
      </c>
    </row>
    <row r="43" spans="2:14" ht="19.5" customHeight="1">
      <c r="B43" s="64" t="s">
        <v>310</v>
      </c>
      <c r="C43" s="64" t="s">
        <v>310</v>
      </c>
      <c r="E43" s="69" t="s">
        <v>311</v>
      </c>
      <c r="F43" s="70">
        <v>12177</v>
      </c>
      <c r="G43" s="70">
        <v>0</v>
      </c>
      <c r="H43" s="70">
        <v>0</v>
      </c>
      <c r="I43" s="70">
        <f t="shared" si="0"/>
        <v>12177</v>
      </c>
      <c r="J43" s="70">
        <v>476</v>
      </c>
      <c r="K43" s="70">
        <v>3685</v>
      </c>
      <c r="L43" s="70">
        <v>0</v>
      </c>
      <c r="M43" s="70">
        <v>0</v>
      </c>
      <c r="N43" s="71">
        <f t="shared" si="1"/>
        <v>16338</v>
      </c>
    </row>
    <row r="44" spans="2:14" ht="19.5" customHeight="1">
      <c r="B44" s="64" t="s">
        <v>312</v>
      </c>
      <c r="C44" s="64" t="s">
        <v>312</v>
      </c>
      <c r="E44" s="69" t="s">
        <v>313</v>
      </c>
      <c r="F44" s="70">
        <v>19079</v>
      </c>
      <c r="G44" s="70">
        <v>0</v>
      </c>
      <c r="H44" s="70">
        <v>0</v>
      </c>
      <c r="I44" s="70">
        <f t="shared" si="0"/>
        <v>19079</v>
      </c>
      <c r="J44" s="70">
        <v>2578</v>
      </c>
      <c r="K44" s="70">
        <v>979</v>
      </c>
      <c r="L44" s="70">
        <v>7</v>
      </c>
      <c r="M44" s="70">
        <v>800</v>
      </c>
      <c r="N44" s="71">
        <f t="shared" si="1"/>
        <v>23443</v>
      </c>
    </row>
    <row r="45" spans="2:14" ht="19.5" customHeight="1">
      <c r="B45" s="64" t="s">
        <v>314</v>
      </c>
      <c r="C45" s="64" t="s">
        <v>314</v>
      </c>
      <c r="E45" s="69" t="s">
        <v>315</v>
      </c>
      <c r="F45" s="70">
        <v>335539</v>
      </c>
      <c r="G45" s="70">
        <v>0</v>
      </c>
      <c r="H45" s="70">
        <v>0</v>
      </c>
      <c r="I45" s="70">
        <f t="shared" si="0"/>
        <v>335539</v>
      </c>
      <c r="J45" s="70">
        <v>45879</v>
      </c>
      <c r="K45" s="70">
        <v>4555</v>
      </c>
      <c r="L45" s="70">
        <v>35</v>
      </c>
      <c r="M45" s="70">
        <v>1750</v>
      </c>
      <c r="N45" s="71">
        <f t="shared" si="1"/>
        <v>387758</v>
      </c>
    </row>
    <row r="46" spans="2:14" ht="19.5" customHeight="1">
      <c r="B46" s="64" t="s">
        <v>316</v>
      </c>
      <c r="C46" s="64" t="s">
        <v>316</v>
      </c>
      <c r="E46" s="69" t="s">
        <v>317</v>
      </c>
      <c r="F46" s="70">
        <v>2763</v>
      </c>
      <c r="G46" s="70">
        <v>0</v>
      </c>
      <c r="H46" s="70">
        <v>0</v>
      </c>
      <c r="I46" s="70">
        <f t="shared" si="0"/>
        <v>2763</v>
      </c>
      <c r="J46" s="70">
        <v>85</v>
      </c>
      <c r="K46" s="70">
        <v>1004</v>
      </c>
      <c r="L46" s="70">
        <v>0</v>
      </c>
      <c r="M46" s="70">
        <v>0</v>
      </c>
      <c r="N46" s="71">
        <f t="shared" si="1"/>
        <v>3852</v>
      </c>
    </row>
    <row r="47" spans="2:14" ht="19.5" customHeight="1">
      <c r="B47" s="64" t="s">
        <v>318</v>
      </c>
      <c r="C47" s="64" t="s">
        <v>318</v>
      </c>
      <c r="E47" s="69" t="s">
        <v>319</v>
      </c>
      <c r="F47" s="70">
        <v>1518</v>
      </c>
      <c r="G47" s="70">
        <v>0</v>
      </c>
      <c r="H47" s="70">
        <v>0</v>
      </c>
      <c r="I47" s="70">
        <f t="shared" si="0"/>
        <v>1518</v>
      </c>
      <c r="J47" s="70">
        <v>870</v>
      </c>
      <c r="K47" s="70">
        <v>0</v>
      </c>
      <c r="L47" s="70">
        <v>0</v>
      </c>
      <c r="M47" s="70">
        <v>0</v>
      </c>
      <c r="N47" s="71">
        <f t="shared" si="1"/>
        <v>2388</v>
      </c>
    </row>
    <row r="48" spans="2:14" ht="19.5" customHeight="1">
      <c r="B48" s="64" t="s">
        <v>320</v>
      </c>
      <c r="C48" s="64" t="s">
        <v>320</v>
      </c>
      <c r="E48" s="69" t="s">
        <v>321</v>
      </c>
      <c r="F48" s="70">
        <v>7298</v>
      </c>
      <c r="G48" s="70">
        <v>0</v>
      </c>
      <c r="H48" s="70">
        <v>0</v>
      </c>
      <c r="I48" s="70">
        <f t="shared" si="0"/>
        <v>7298</v>
      </c>
      <c r="J48" s="70">
        <v>325</v>
      </c>
      <c r="K48" s="70">
        <v>20107</v>
      </c>
      <c r="L48" s="70">
        <v>0</v>
      </c>
      <c r="M48" s="70">
        <v>0</v>
      </c>
      <c r="N48" s="71">
        <f t="shared" si="1"/>
        <v>27730</v>
      </c>
    </row>
    <row r="49" spans="2:14" ht="19.5" customHeight="1">
      <c r="B49" s="64" t="s">
        <v>322</v>
      </c>
      <c r="C49" s="64" t="s">
        <v>322</v>
      </c>
      <c r="E49" s="69" t="s">
        <v>323</v>
      </c>
      <c r="F49" s="70">
        <v>47963</v>
      </c>
      <c r="G49" s="70">
        <v>0</v>
      </c>
      <c r="H49" s="70">
        <v>0</v>
      </c>
      <c r="I49" s="70">
        <f t="shared" si="0"/>
        <v>47963</v>
      </c>
      <c r="J49" s="70">
        <v>3261</v>
      </c>
      <c r="K49" s="70">
        <v>13227</v>
      </c>
      <c r="L49" s="70">
        <v>0</v>
      </c>
      <c r="M49" s="70">
        <v>650</v>
      </c>
      <c r="N49" s="71">
        <f t="shared" si="1"/>
        <v>65101</v>
      </c>
    </row>
    <row r="50" spans="2:14" ht="19.5" customHeight="1">
      <c r="B50" s="64" t="s">
        <v>324</v>
      </c>
      <c r="C50" s="64" t="s">
        <v>324</v>
      </c>
      <c r="E50" s="69" t="s">
        <v>325</v>
      </c>
      <c r="F50" s="70">
        <v>1169</v>
      </c>
      <c r="G50" s="70">
        <v>0</v>
      </c>
      <c r="H50" s="70">
        <v>0</v>
      </c>
      <c r="I50" s="70">
        <f t="shared" si="0"/>
        <v>1169</v>
      </c>
      <c r="J50" s="70">
        <v>4</v>
      </c>
      <c r="K50" s="70">
        <v>182</v>
      </c>
      <c r="L50" s="70">
        <v>25</v>
      </c>
      <c r="M50" s="70">
        <v>25</v>
      </c>
      <c r="N50" s="71">
        <f t="shared" si="1"/>
        <v>1405</v>
      </c>
    </row>
    <row r="51" spans="2:14" ht="19.5" customHeight="1">
      <c r="B51" s="64" t="s">
        <v>326</v>
      </c>
      <c r="C51" s="64" t="s">
        <v>326</v>
      </c>
      <c r="E51" s="69" t="s">
        <v>327</v>
      </c>
      <c r="F51" s="70">
        <v>3929</v>
      </c>
      <c r="G51" s="70">
        <v>0</v>
      </c>
      <c r="H51" s="70">
        <v>0</v>
      </c>
      <c r="I51" s="70">
        <f t="shared" si="0"/>
        <v>3929</v>
      </c>
      <c r="J51" s="70">
        <v>68</v>
      </c>
      <c r="K51" s="70">
        <v>4</v>
      </c>
      <c r="L51" s="70">
        <v>0</v>
      </c>
      <c r="M51" s="70">
        <v>200</v>
      </c>
      <c r="N51" s="71">
        <f t="shared" si="1"/>
        <v>4201</v>
      </c>
    </row>
    <row r="52" spans="2:14" ht="19.5" customHeight="1">
      <c r="B52" s="64" t="s">
        <v>328</v>
      </c>
      <c r="C52" s="64" t="s">
        <v>328</v>
      </c>
      <c r="E52" s="69" t="s">
        <v>329</v>
      </c>
      <c r="F52" s="70">
        <v>5370</v>
      </c>
      <c r="G52" s="70">
        <v>0</v>
      </c>
      <c r="H52" s="70">
        <v>0</v>
      </c>
      <c r="I52" s="70">
        <f t="shared" si="0"/>
        <v>5370</v>
      </c>
      <c r="J52" s="70">
        <v>139</v>
      </c>
      <c r="K52" s="70">
        <v>0</v>
      </c>
      <c r="L52" s="70">
        <v>0</v>
      </c>
      <c r="M52" s="70">
        <v>0</v>
      </c>
      <c r="N52" s="71">
        <f t="shared" si="1"/>
        <v>5509</v>
      </c>
    </row>
    <row r="53" spans="2:14" ht="19.5" customHeight="1">
      <c r="B53" s="64" t="s">
        <v>330</v>
      </c>
      <c r="C53" s="64" t="s">
        <v>330</v>
      </c>
      <c r="E53" s="69" t="s">
        <v>331</v>
      </c>
      <c r="F53" s="70">
        <v>1067</v>
      </c>
      <c r="G53" s="70">
        <v>0</v>
      </c>
      <c r="H53" s="70">
        <v>0</v>
      </c>
      <c r="I53" s="70">
        <f t="shared" si="0"/>
        <v>1067</v>
      </c>
      <c r="J53" s="70">
        <v>16</v>
      </c>
      <c r="K53" s="70">
        <v>0</v>
      </c>
      <c r="L53" s="70">
        <v>0</v>
      </c>
      <c r="M53" s="70">
        <v>0</v>
      </c>
      <c r="N53" s="71">
        <f t="shared" si="1"/>
        <v>1083</v>
      </c>
    </row>
    <row r="54" spans="2:14" ht="19.5" customHeight="1">
      <c r="B54" s="64" t="s">
        <v>332</v>
      </c>
      <c r="C54" s="64" t="s">
        <v>332</v>
      </c>
      <c r="E54" s="69" t="s">
        <v>333</v>
      </c>
      <c r="F54" s="70">
        <v>270</v>
      </c>
      <c r="G54" s="70">
        <v>0</v>
      </c>
      <c r="H54" s="70">
        <v>0</v>
      </c>
      <c r="I54" s="70">
        <f t="shared" si="0"/>
        <v>270</v>
      </c>
      <c r="J54" s="70">
        <v>6</v>
      </c>
      <c r="K54" s="70">
        <v>0</v>
      </c>
      <c r="L54" s="70">
        <v>0</v>
      </c>
      <c r="M54" s="70">
        <v>0</v>
      </c>
      <c r="N54" s="71">
        <f t="shared" si="1"/>
        <v>276</v>
      </c>
    </row>
    <row r="55" spans="2:14" ht="19.5" customHeight="1">
      <c r="B55" s="64" t="s">
        <v>334</v>
      </c>
      <c r="C55" s="64" t="s">
        <v>334</v>
      </c>
      <c r="E55" s="69" t="s">
        <v>335</v>
      </c>
      <c r="F55" s="70">
        <v>12815</v>
      </c>
      <c r="G55" s="70">
        <v>0</v>
      </c>
      <c r="H55" s="70">
        <v>0</v>
      </c>
      <c r="I55" s="70">
        <f t="shared" si="0"/>
        <v>12815</v>
      </c>
      <c r="J55" s="70">
        <v>2108</v>
      </c>
      <c r="K55" s="70">
        <v>362</v>
      </c>
      <c r="L55" s="70">
        <v>0</v>
      </c>
      <c r="M55" s="70">
        <v>300</v>
      </c>
      <c r="N55" s="71">
        <f t="shared" si="1"/>
        <v>15585</v>
      </c>
    </row>
    <row r="56" spans="2:14" ht="19.5" customHeight="1">
      <c r="B56" s="64" t="s">
        <v>336</v>
      </c>
      <c r="C56" s="64" t="s">
        <v>336</v>
      </c>
      <c r="E56" s="69" t="s">
        <v>337</v>
      </c>
      <c r="F56" s="70">
        <v>8352</v>
      </c>
      <c r="G56" s="70">
        <v>0</v>
      </c>
      <c r="H56" s="70">
        <v>0</v>
      </c>
      <c r="I56" s="70">
        <f t="shared" si="0"/>
        <v>8352</v>
      </c>
      <c r="J56" s="70">
        <v>346</v>
      </c>
      <c r="K56" s="70">
        <v>6006</v>
      </c>
      <c r="L56" s="70">
        <v>0</v>
      </c>
      <c r="M56" s="70">
        <v>0</v>
      </c>
      <c r="N56" s="71">
        <f t="shared" si="1"/>
        <v>14704</v>
      </c>
    </row>
    <row r="57" spans="2:14" ht="19.5" customHeight="1">
      <c r="B57" s="64" t="s">
        <v>338</v>
      </c>
      <c r="C57" s="64" t="s">
        <v>338</v>
      </c>
      <c r="E57" s="69" t="s">
        <v>339</v>
      </c>
      <c r="F57" s="70">
        <v>3994</v>
      </c>
      <c r="G57" s="70">
        <v>0</v>
      </c>
      <c r="H57" s="70">
        <v>0</v>
      </c>
      <c r="I57" s="70">
        <f t="shared" si="0"/>
        <v>3994</v>
      </c>
      <c r="J57" s="70">
        <v>702</v>
      </c>
      <c r="K57" s="70">
        <v>15</v>
      </c>
      <c r="L57" s="70">
        <v>0</v>
      </c>
      <c r="M57" s="70">
        <v>0</v>
      </c>
      <c r="N57" s="71">
        <f t="shared" si="1"/>
        <v>4711</v>
      </c>
    </row>
    <row r="58" spans="2:14" ht="19.5" customHeight="1">
      <c r="B58" s="64" t="s">
        <v>340</v>
      </c>
      <c r="C58" s="64" t="s">
        <v>340</v>
      </c>
      <c r="E58" s="69" t="s">
        <v>341</v>
      </c>
      <c r="F58" s="70">
        <v>9307</v>
      </c>
      <c r="G58" s="70">
        <v>0</v>
      </c>
      <c r="H58" s="70">
        <v>0</v>
      </c>
      <c r="I58" s="70">
        <f t="shared" si="0"/>
        <v>9307</v>
      </c>
      <c r="J58" s="70">
        <v>30</v>
      </c>
      <c r="K58" s="70">
        <v>24664</v>
      </c>
      <c r="L58" s="70">
        <v>201</v>
      </c>
      <c r="M58" s="70">
        <v>0</v>
      </c>
      <c r="N58" s="71">
        <f t="shared" si="1"/>
        <v>34202</v>
      </c>
    </row>
    <row r="59" spans="2:14" ht="19.5" customHeight="1">
      <c r="B59" s="64" t="s">
        <v>342</v>
      </c>
      <c r="C59" s="64" t="s">
        <v>342</v>
      </c>
      <c r="E59" s="69" t="s">
        <v>343</v>
      </c>
      <c r="F59" s="70">
        <v>2970</v>
      </c>
      <c r="G59" s="70">
        <v>0</v>
      </c>
      <c r="H59" s="70">
        <v>0</v>
      </c>
      <c r="I59" s="70">
        <f t="shared" si="0"/>
        <v>2970</v>
      </c>
      <c r="J59" s="70">
        <v>1</v>
      </c>
      <c r="K59" s="70">
        <v>0</v>
      </c>
      <c r="L59" s="70">
        <v>0</v>
      </c>
      <c r="M59" s="70">
        <v>0</v>
      </c>
      <c r="N59" s="71">
        <f t="shared" si="1"/>
        <v>2971</v>
      </c>
    </row>
    <row r="60" spans="2:14" ht="19.5" customHeight="1">
      <c r="B60" s="64" t="s">
        <v>344</v>
      </c>
      <c r="C60" s="64" t="s">
        <v>344</v>
      </c>
      <c r="E60" s="69" t="s">
        <v>345</v>
      </c>
      <c r="F60" s="70">
        <v>90</v>
      </c>
      <c r="G60" s="70">
        <v>0</v>
      </c>
      <c r="H60" s="70">
        <v>0</v>
      </c>
      <c r="I60" s="70">
        <f t="shared" si="0"/>
        <v>90</v>
      </c>
      <c r="J60" s="70">
        <v>0</v>
      </c>
      <c r="K60" s="70">
        <v>0</v>
      </c>
      <c r="L60" s="70">
        <v>0</v>
      </c>
      <c r="M60" s="70">
        <v>0</v>
      </c>
      <c r="N60" s="71">
        <f t="shared" si="1"/>
        <v>90</v>
      </c>
    </row>
    <row r="61" spans="2:14" ht="19.5" customHeight="1">
      <c r="B61" s="64" t="s">
        <v>346</v>
      </c>
      <c r="C61" s="64" t="s">
        <v>346</v>
      </c>
      <c r="E61" s="69" t="s">
        <v>347</v>
      </c>
      <c r="F61" s="70">
        <v>182</v>
      </c>
      <c r="G61" s="70">
        <v>0</v>
      </c>
      <c r="H61" s="70">
        <v>0</v>
      </c>
      <c r="I61" s="70">
        <f t="shared" si="0"/>
        <v>182</v>
      </c>
      <c r="J61" s="70">
        <v>3</v>
      </c>
      <c r="K61" s="70">
        <v>370</v>
      </c>
      <c r="L61" s="70">
        <v>0</v>
      </c>
      <c r="M61" s="70">
        <v>0</v>
      </c>
      <c r="N61" s="71">
        <f t="shared" si="1"/>
        <v>555</v>
      </c>
    </row>
    <row r="62" spans="2:14" ht="19.5" customHeight="1">
      <c r="B62" s="64" t="s">
        <v>348</v>
      </c>
      <c r="C62" s="64" t="s">
        <v>348</v>
      </c>
      <c r="E62" s="69" t="s">
        <v>349</v>
      </c>
      <c r="F62" s="70">
        <v>2608</v>
      </c>
      <c r="G62" s="70">
        <v>0</v>
      </c>
      <c r="H62" s="70">
        <v>0</v>
      </c>
      <c r="I62" s="70">
        <f t="shared" si="0"/>
        <v>2608</v>
      </c>
      <c r="J62" s="70">
        <v>0</v>
      </c>
      <c r="K62" s="70">
        <v>0</v>
      </c>
      <c r="L62" s="70">
        <v>0</v>
      </c>
      <c r="M62" s="70">
        <v>0</v>
      </c>
      <c r="N62" s="71">
        <f t="shared" si="1"/>
        <v>2608</v>
      </c>
    </row>
    <row r="63" spans="2:14" ht="19.5" customHeight="1">
      <c r="B63" s="64" t="s">
        <v>350</v>
      </c>
      <c r="C63" s="64" t="s">
        <v>350</v>
      </c>
      <c r="E63" s="69" t="s">
        <v>351</v>
      </c>
      <c r="F63" s="70">
        <v>3042</v>
      </c>
      <c r="G63" s="70">
        <v>0</v>
      </c>
      <c r="H63" s="70">
        <v>0</v>
      </c>
      <c r="I63" s="70">
        <f t="shared" si="0"/>
        <v>3042</v>
      </c>
      <c r="J63" s="70">
        <v>8</v>
      </c>
      <c r="K63" s="70">
        <v>0</v>
      </c>
      <c r="L63" s="70">
        <v>0</v>
      </c>
      <c r="M63" s="70">
        <v>12</v>
      </c>
      <c r="N63" s="71">
        <f t="shared" si="1"/>
        <v>3062</v>
      </c>
    </row>
    <row r="64" spans="5:14" ht="19.5" customHeight="1" hidden="1">
      <c r="E64" s="69" t="s">
        <v>232</v>
      </c>
      <c r="F64" s="70" t="s">
        <v>232</v>
      </c>
      <c r="G64" s="70" t="s">
        <v>232</v>
      </c>
      <c r="H64" s="70" t="s">
        <v>232</v>
      </c>
      <c r="I64" s="70" t="s">
        <v>232</v>
      </c>
      <c r="J64" s="70" t="s">
        <v>232</v>
      </c>
      <c r="K64" s="70" t="s">
        <v>232</v>
      </c>
      <c r="L64" s="70" t="s">
        <v>232</v>
      </c>
      <c r="M64" s="70" t="s">
        <v>232</v>
      </c>
      <c r="N64" s="71" t="s">
        <v>232</v>
      </c>
    </row>
    <row r="65" spans="5:14" ht="19.5" customHeight="1">
      <c r="E65" s="72" t="s">
        <v>18</v>
      </c>
      <c r="F65" s="71">
        <f>SUM(F10:F64)</f>
        <v>1886921</v>
      </c>
      <c r="G65" s="71">
        <f>SUM($G$10:$G$64)</f>
        <v>16288</v>
      </c>
      <c r="H65" s="71">
        <f>SUM($H$10:$H$64)</f>
        <v>587</v>
      </c>
      <c r="I65" s="71">
        <f>SUM($I$10:$I$64)</f>
        <v>1903796</v>
      </c>
      <c r="J65" s="71">
        <f>SUM($J$10:$J$64)</f>
        <v>140909</v>
      </c>
      <c r="K65" s="71">
        <f>SUM($K$10:$K$64)</f>
        <v>109879</v>
      </c>
      <c r="L65" s="71">
        <f>SUM($L$10:$L$64)</f>
        <v>414</v>
      </c>
      <c r="M65" s="71">
        <f>SUM($M$10:$M$64)</f>
        <v>23830</v>
      </c>
      <c r="N65" s="71">
        <f>SUM($N$10:$N$64)</f>
        <v>2178828</v>
      </c>
    </row>
    <row r="66" spans="5:14" ht="19.5" customHeight="1">
      <c r="E66" s="73"/>
      <c r="F66" s="74"/>
      <c r="G66" s="74"/>
      <c r="H66" s="74"/>
      <c r="I66" s="74"/>
      <c r="J66" s="74"/>
      <c r="K66" s="74"/>
      <c r="L66" s="74"/>
      <c r="M66" s="74"/>
      <c r="N66" s="74"/>
    </row>
    <row r="67" ht="11.25" customHeight="1">
      <c r="E67" s="17" t="s">
        <v>74</v>
      </c>
    </row>
    <row r="68" ht="11.25" customHeight="1">
      <c r="E68" s="17" t="s">
        <v>352</v>
      </c>
    </row>
    <row r="69" ht="11.25" customHeight="1">
      <c r="E69" s="2" t="s">
        <v>201</v>
      </c>
    </row>
  </sheetData>
  <sheetProtection/>
  <mergeCells count="3">
    <mergeCell ref="E3:N3"/>
    <mergeCell ref="E4:N4"/>
    <mergeCell ref="E5:N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M45"/>
  <sheetViews>
    <sheetView zoomScalePageLayoutView="0" workbookViewId="0" topLeftCell="E1">
      <selection activeCell="H5" sqref="H5"/>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5:13" ht="19.5" customHeight="1">
      <c r="E1" s="174"/>
      <c r="F1" s="174"/>
      <c r="G1" s="174"/>
      <c r="H1" s="174"/>
      <c r="I1" s="174"/>
      <c r="J1" s="174"/>
      <c r="K1" s="174"/>
      <c r="L1" s="174"/>
      <c r="M1" s="174"/>
    </row>
    <row r="2" spans="5:13" ht="19.5" customHeight="1">
      <c r="E2" s="174" t="s">
        <v>0</v>
      </c>
      <c r="F2" s="174" t="s">
        <v>232</v>
      </c>
      <c r="G2" s="174" t="s">
        <v>232</v>
      </c>
      <c r="H2" s="174" t="s">
        <v>232</v>
      </c>
      <c r="I2" s="174" t="s">
        <v>232</v>
      </c>
      <c r="J2" s="174" t="s">
        <v>232</v>
      </c>
      <c r="K2" s="174" t="s">
        <v>232</v>
      </c>
      <c r="L2" s="174" t="s">
        <v>232</v>
      </c>
      <c r="M2" s="174" t="s">
        <v>232</v>
      </c>
    </row>
    <row r="3" spans="5:13" ht="19.5" customHeight="1">
      <c r="E3" s="174" t="s">
        <v>353</v>
      </c>
      <c r="F3" s="174" t="s">
        <v>232</v>
      </c>
      <c r="G3" s="174" t="s">
        <v>232</v>
      </c>
      <c r="H3" s="174" t="s">
        <v>232</v>
      </c>
      <c r="I3" s="174" t="s">
        <v>232</v>
      </c>
      <c r="J3" s="174" t="s">
        <v>232</v>
      </c>
      <c r="K3" s="174" t="s">
        <v>232</v>
      </c>
      <c r="L3" s="174" t="s">
        <v>232</v>
      </c>
      <c r="M3" s="174" t="s">
        <v>232</v>
      </c>
    </row>
    <row r="4" ht="19.5" customHeight="1"/>
    <row r="5" spans="5:8" ht="19.5" customHeight="1">
      <c r="E5" s="66" t="s">
        <v>79</v>
      </c>
      <c r="F5" s="67" t="s">
        <v>232</v>
      </c>
      <c r="G5" s="67" t="s">
        <v>232</v>
      </c>
      <c r="H5" s="67" t="s">
        <v>232</v>
      </c>
    </row>
    <row r="6" spans="5:8" ht="19.5" customHeight="1">
      <c r="E6" s="66" t="s">
        <v>80</v>
      </c>
      <c r="F6" s="67" t="s">
        <v>232</v>
      </c>
      <c r="G6" s="67" t="s">
        <v>232</v>
      </c>
      <c r="H6" s="67" t="s">
        <v>232</v>
      </c>
    </row>
    <row r="7" ht="19.5" customHeight="1"/>
    <row r="8" spans="1:13" ht="39.75" customHeight="1">
      <c r="A8" s="64" t="s">
        <v>231</v>
      </c>
      <c r="B8" s="64" t="s">
        <v>233</v>
      </c>
      <c r="C8" s="64" t="s">
        <v>234</v>
      </c>
      <c r="E8" s="68" t="s">
        <v>235</v>
      </c>
      <c r="F8" s="68" t="s">
        <v>236</v>
      </c>
      <c r="G8" s="68" t="s">
        <v>355</v>
      </c>
      <c r="H8" s="68" t="s">
        <v>356</v>
      </c>
      <c r="I8" s="68" t="s">
        <v>240</v>
      </c>
      <c r="J8" s="68" t="s">
        <v>241</v>
      </c>
      <c r="K8" s="68" t="s">
        <v>242</v>
      </c>
      <c r="L8" s="68" t="s">
        <v>243</v>
      </c>
      <c r="M8" s="68" t="s">
        <v>207</v>
      </c>
    </row>
    <row r="9" spans="2:13" ht="19.5" customHeight="1">
      <c r="B9" s="64" t="s">
        <v>551</v>
      </c>
      <c r="C9" s="64" t="s">
        <v>551</v>
      </c>
      <c r="E9" s="69" t="s">
        <v>552</v>
      </c>
      <c r="F9" s="70">
        <v>650</v>
      </c>
      <c r="G9" s="70">
        <v>0</v>
      </c>
      <c r="H9" s="70">
        <f aca="true" t="shared" si="0" ref="H9:H38">F9+G9</f>
        <v>650</v>
      </c>
      <c r="I9" s="70">
        <v>50</v>
      </c>
      <c r="J9" s="70">
        <v>0</v>
      </c>
      <c r="K9" s="70">
        <v>0</v>
      </c>
      <c r="L9" s="70">
        <v>0</v>
      </c>
      <c r="M9" s="71">
        <f aca="true" t="shared" si="1" ref="M9:M38">H9+I9+J9+K9+L9</f>
        <v>700</v>
      </c>
    </row>
    <row r="10" spans="2:13" ht="19.5" customHeight="1">
      <c r="B10" s="64" t="s">
        <v>553</v>
      </c>
      <c r="C10" s="64" t="s">
        <v>553</v>
      </c>
      <c r="E10" s="69" t="s">
        <v>554</v>
      </c>
      <c r="F10" s="70">
        <v>164</v>
      </c>
      <c r="G10" s="70">
        <v>60</v>
      </c>
      <c r="H10" s="70">
        <f t="shared" si="0"/>
        <v>224</v>
      </c>
      <c r="I10" s="70">
        <v>0</v>
      </c>
      <c r="J10" s="70">
        <v>0</v>
      </c>
      <c r="K10" s="70">
        <v>0</v>
      </c>
      <c r="L10" s="70">
        <v>0</v>
      </c>
      <c r="M10" s="71">
        <f t="shared" si="1"/>
        <v>224</v>
      </c>
    </row>
    <row r="11" spans="2:13" ht="19.5" customHeight="1">
      <c r="B11" s="64" t="s">
        <v>555</v>
      </c>
      <c r="C11" s="64" t="s">
        <v>555</v>
      </c>
      <c r="E11" s="69" t="s">
        <v>556</v>
      </c>
      <c r="F11" s="70">
        <v>0</v>
      </c>
      <c r="G11" s="70">
        <v>0</v>
      </c>
      <c r="H11" s="70">
        <f t="shared" si="0"/>
        <v>0</v>
      </c>
      <c r="I11" s="70">
        <v>0</v>
      </c>
      <c r="J11" s="70">
        <v>3000</v>
      </c>
      <c r="K11" s="70">
        <v>0</v>
      </c>
      <c r="L11" s="70">
        <v>0</v>
      </c>
      <c r="M11" s="71">
        <f t="shared" si="1"/>
        <v>3000</v>
      </c>
    </row>
    <row r="12" spans="2:13" ht="19.5" customHeight="1">
      <c r="B12" s="64" t="s">
        <v>557</v>
      </c>
      <c r="C12" s="64" t="s">
        <v>557</v>
      </c>
      <c r="E12" s="69" t="s">
        <v>558</v>
      </c>
      <c r="F12" s="70">
        <v>0</v>
      </c>
      <c r="G12" s="70">
        <v>0</v>
      </c>
      <c r="H12" s="70">
        <f t="shared" si="0"/>
        <v>0</v>
      </c>
      <c r="I12" s="70">
        <v>0</v>
      </c>
      <c r="J12" s="70">
        <v>10</v>
      </c>
      <c r="K12" s="70">
        <v>0</v>
      </c>
      <c r="L12" s="70">
        <v>0</v>
      </c>
      <c r="M12" s="71">
        <f t="shared" si="1"/>
        <v>10</v>
      </c>
    </row>
    <row r="13" spans="2:13" ht="19.5" customHeight="1">
      <c r="B13" s="64" t="s">
        <v>559</v>
      </c>
      <c r="C13" s="64" t="s">
        <v>559</v>
      </c>
      <c r="E13" s="69" t="s">
        <v>560</v>
      </c>
      <c r="F13" s="70">
        <v>62</v>
      </c>
      <c r="G13" s="70">
        <v>0</v>
      </c>
      <c r="H13" s="70">
        <f t="shared" si="0"/>
        <v>62</v>
      </c>
      <c r="I13" s="70">
        <v>0</v>
      </c>
      <c r="J13" s="70">
        <v>0</v>
      </c>
      <c r="K13" s="70">
        <v>0</v>
      </c>
      <c r="L13" s="70">
        <v>0</v>
      </c>
      <c r="M13" s="71">
        <f t="shared" si="1"/>
        <v>62</v>
      </c>
    </row>
    <row r="14" spans="2:13" ht="19.5" customHeight="1">
      <c r="B14" s="64" t="s">
        <v>561</v>
      </c>
      <c r="C14" s="64" t="s">
        <v>561</v>
      </c>
      <c r="E14" s="69" t="s">
        <v>562</v>
      </c>
      <c r="F14" s="70">
        <v>7550</v>
      </c>
      <c r="G14" s="70">
        <v>0</v>
      </c>
      <c r="H14" s="70">
        <f t="shared" si="0"/>
        <v>7550</v>
      </c>
      <c r="I14" s="70">
        <v>1</v>
      </c>
      <c r="J14" s="70">
        <v>364</v>
      </c>
      <c r="K14" s="70">
        <v>0</v>
      </c>
      <c r="L14" s="70">
        <v>0</v>
      </c>
      <c r="M14" s="71">
        <f t="shared" si="1"/>
        <v>7915</v>
      </c>
    </row>
    <row r="15" spans="2:13" ht="19.5" customHeight="1">
      <c r="B15" s="64" t="s">
        <v>563</v>
      </c>
      <c r="C15" s="64" t="s">
        <v>563</v>
      </c>
      <c r="E15" s="69" t="s">
        <v>564</v>
      </c>
      <c r="F15" s="70">
        <v>9240</v>
      </c>
      <c r="G15" s="70">
        <v>0</v>
      </c>
      <c r="H15" s="70">
        <f t="shared" si="0"/>
        <v>9240</v>
      </c>
      <c r="I15" s="70">
        <v>942</v>
      </c>
      <c r="J15" s="70">
        <v>398</v>
      </c>
      <c r="K15" s="70">
        <v>0</v>
      </c>
      <c r="L15" s="70">
        <v>0</v>
      </c>
      <c r="M15" s="71">
        <f t="shared" si="1"/>
        <v>10580</v>
      </c>
    </row>
    <row r="16" spans="2:13" ht="19.5" customHeight="1">
      <c r="B16" s="64" t="s">
        <v>565</v>
      </c>
      <c r="C16" s="64" t="s">
        <v>565</v>
      </c>
      <c r="E16" s="69" t="s">
        <v>566</v>
      </c>
      <c r="F16" s="70">
        <v>632</v>
      </c>
      <c r="G16" s="70">
        <v>0</v>
      </c>
      <c r="H16" s="70">
        <f t="shared" si="0"/>
        <v>632</v>
      </c>
      <c r="I16" s="70">
        <v>1575</v>
      </c>
      <c r="J16" s="70">
        <v>0</v>
      </c>
      <c r="K16" s="70">
        <v>0</v>
      </c>
      <c r="L16" s="70">
        <v>0</v>
      </c>
      <c r="M16" s="71">
        <f t="shared" si="1"/>
        <v>2207</v>
      </c>
    </row>
    <row r="17" spans="2:13" ht="19.5" customHeight="1">
      <c r="B17" s="64" t="s">
        <v>567</v>
      </c>
      <c r="C17" s="64" t="s">
        <v>567</v>
      </c>
      <c r="E17" s="69" t="s">
        <v>568</v>
      </c>
      <c r="F17" s="70">
        <v>613</v>
      </c>
      <c r="G17" s="70">
        <v>0</v>
      </c>
      <c r="H17" s="70">
        <f t="shared" si="0"/>
        <v>613</v>
      </c>
      <c r="I17" s="70">
        <v>2586</v>
      </c>
      <c r="J17" s="70">
        <v>0</v>
      </c>
      <c r="K17" s="70">
        <v>0</v>
      </c>
      <c r="L17" s="70">
        <v>0</v>
      </c>
      <c r="M17" s="71">
        <f t="shared" si="1"/>
        <v>3199</v>
      </c>
    </row>
    <row r="18" spans="2:13" ht="19.5" customHeight="1">
      <c r="B18" s="64" t="s">
        <v>569</v>
      </c>
      <c r="C18" s="64" t="s">
        <v>569</v>
      </c>
      <c r="E18" s="69" t="s">
        <v>570</v>
      </c>
      <c r="F18" s="70">
        <v>19365</v>
      </c>
      <c r="G18" s="70">
        <v>0</v>
      </c>
      <c r="H18" s="70">
        <f t="shared" si="0"/>
        <v>19365</v>
      </c>
      <c r="I18" s="70">
        <v>0</v>
      </c>
      <c r="J18" s="70">
        <v>8149</v>
      </c>
      <c r="K18" s="70">
        <v>2282</v>
      </c>
      <c r="L18" s="70">
        <v>300</v>
      </c>
      <c r="M18" s="71">
        <f t="shared" si="1"/>
        <v>30096</v>
      </c>
    </row>
    <row r="19" spans="2:13" ht="19.5" customHeight="1">
      <c r="B19" s="64" t="s">
        <v>571</v>
      </c>
      <c r="C19" s="64" t="s">
        <v>571</v>
      </c>
      <c r="E19" s="69" t="s">
        <v>572</v>
      </c>
      <c r="F19" s="70">
        <v>4176</v>
      </c>
      <c r="G19" s="70">
        <v>0</v>
      </c>
      <c r="H19" s="70">
        <f t="shared" si="0"/>
        <v>4176</v>
      </c>
      <c r="I19" s="70">
        <v>862</v>
      </c>
      <c r="J19" s="70">
        <v>205</v>
      </c>
      <c r="K19" s="70">
        <v>0</v>
      </c>
      <c r="L19" s="70">
        <v>10</v>
      </c>
      <c r="M19" s="71">
        <f t="shared" si="1"/>
        <v>5253</v>
      </c>
    </row>
    <row r="20" spans="2:13" ht="19.5" customHeight="1">
      <c r="B20" s="64" t="s">
        <v>573</v>
      </c>
      <c r="C20" s="64" t="s">
        <v>573</v>
      </c>
      <c r="E20" s="69" t="s">
        <v>574</v>
      </c>
      <c r="F20" s="70">
        <v>477</v>
      </c>
      <c r="G20" s="70">
        <v>0</v>
      </c>
      <c r="H20" s="70">
        <f t="shared" si="0"/>
        <v>477</v>
      </c>
      <c r="I20" s="70">
        <v>186</v>
      </c>
      <c r="J20" s="70">
        <v>0</v>
      </c>
      <c r="K20" s="70">
        <v>0</v>
      </c>
      <c r="L20" s="70">
        <v>0</v>
      </c>
      <c r="M20" s="71">
        <f t="shared" si="1"/>
        <v>663</v>
      </c>
    </row>
    <row r="21" spans="2:13" ht="19.5" customHeight="1">
      <c r="B21" s="64" t="s">
        <v>575</v>
      </c>
      <c r="C21" s="64" t="s">
        <v>575</v>
      </c>
      <c r="E21" s="69" t="s">
        <v>576</v>
      </c>
      <c r="F21" s="70">
        <v>60</v>
      </c>
      <c r="G21" s="70">
        <v>0</v>
      </c>
      <c r="H21" s="70">
        <f t="shared" si="0"/>
        <v>60</v>
      </c>
      <c r="I21" s="70">
        <v>60</v>
      </c>
      <c r="J21" s="70">
        <v>0</v>
      </c>
      <c r="K21" s="70">
        <v>0</v>
      </c>
      <c r="L21" s="70">
        <v>0</v>
      </c>
      <c r="M21" s="71">
        <f t="shared" si="1"/>
        <v>120</v>
      </c>
    </row>
    <row r="22" spans="2:13" ht="19.5" customHeight="1">
      <c r="B22" s="64" t="s">
        <v>577</v>
      </c>
      <c r="C22" s="64" t="s">
        <v>577</v>
      </c>
      <c r="E22" s="69" t="s">
        <v>578</v>
      </c>
      <c r="F22" s="70">
        <v>0</v>
      </c>
      <c r="G22" s="70">
        <v>0</v>
      </c>
      <c r="H22" s="70">
        <f t="shared" si="0"/>
        <v>0</v>
      </c>
      <c r="I22" s="70">
        <v>1411</v>
      </c>
      <c r="J22" s="70">
        <v>0</v>
      </c>
      <c r="K22" s="70">
        <v>0</v>
      </c>
      <c r="L22" s="70">
        <v>0</v>
      </c>
      <c r="M22" s="71">
        <f t="shared" si="1"/>
        <v>1411</v>
      </c>
    </row>
    <row r="23" spans="2:13" ht="19.5" customHeight="1">
      <c r="B23" s="64" t="s">
        <v>579</v>
      </c>
      <c r="C23" s="64" t="s">
        <v>579</v>
      </c>
      <c r="E23" s="69" t="s">
        <v>580</v>
      </c>
      <c r="F23" s="70">
        <v>0</v>
      </c>
      <c r="G23" s="70">
        <v>0</v>
      </c>
      <c r="H23" s="70">
        <f t="shared" si="0"/>
        <v>0</v>
      </c>
      <c r="I23" s="70">
        <v>220</v>
      </c>
      <c r="J23" s="70">
        <v>0</v>
      </c>
      <c r="K23" s="70">
        <v>0</v>
      </c>
      <c r="L23" s="70">
        <v>0</v>
      </c>
      <c r="M23" s="71">
        <f t="shared" si="1"/>
        <v>220</v>
      </c>
    </row>
    <row r="24" spans="2:13" ht="19.5" customHeight="1">
      <c r="B24" s="64" t="s">
        <v>581</v>
      </c>
      <c r="C24" s="64" t="s">
        <v>581</v>
      </c>
      <c r="E24" s="69" t="s">
        <v>582</v>
      </c>
      <c r="F24" s="70">
        <v>405</v>
      </c>
      <c r="G24" s="70">
        <v>0</v>
      </c>
      <c r="H24" s="70">
        <f t="shared" si="0"/>
        <v>405</v>
      </c>
      <c r="I24" s="70">
        <v>188</v>
      </c>
      <c r="J24" s="70">
        <v>0</v>
      </c>
      <c r="K24" s="70">
        <v>0</v>
      </c>
      <c r="L24" s="70">
        <v>0</v>
      </c>
      <c r="M24" s="71">
        <f t="shared" si="1"/>
        <v>593</v>
      </c>
    </row>
    <row r="25" spans="2:13" ht="19.5" customHeight="1">
      <c r="B25" s="64" t="s">
        <v>583</v>
      </c>
      <c r="C25" s="64" t="s">
        <v>583</v>
      </c>
      <c r="E25" s="69" t="s">
        <v>584</v>
      </c>
      <c r="F25" s="70">
        <v>0</v>
      </c>
      <c r="G25" s="70">
        <v>0</v>
      </c>
      <c r="H25" s="70">
        <f t="shared" si="0"/>
        <v>0</v>
      </c>
      <c r="I25" s="70">
        <v>28</v>
      </c>
      <c r="J25" s="70">
        <v>0</v>
      </c>
      <c r="K25" s="70">
        <v>0</v>
      </c>
      <c r="L25" s="70">
        <v>0</v>
      </c>
      <c r="M25" s="71">
        <f t="shared" si="1"/>
        <v>28</v>
      </c>
    </row>
    <row r="26" spans="2:13" ht="19.5" customHeight="1">
      <c r="B26" s="64" t="s">
        <v>585</v>
      </c>
      <c r="C26" s="64" t="s">
        <v>585</v>
      </c>
      <c r="E26" s="69" t="s">
        <v>586</v>
      </c>
      <c r="F26" s="70">
        <v>957</v>
      </c>
      <c r="G26" s="70">
        <v>0</v>
      </c>
      <c r="H26" s="70">
        <f t="shared" si="0"/>
        <v>957</v>
      </c>
      <c r="I26" s="70">
        <v>522</v>
      </c>
      <c r="J26" s="70">
        <v>0</v>
      </c>
      <c r="K26" s="70">
        <v>0</v>
      </c>
      <c r="L26" s="70">
        <v>0</v>
      </c>
      <c r="M26" s="71">
        <f t="shared" si="1"/>
        <v>1479</v>
      </c>
    </row>
    <row r="27" spans="2:13" ht="19.5" customHeight="1">
      <c r="B27" s="64" t="s">
        <v>587</v>
      </c>
      <c r="C27" s="64" t="s">
        <v>587</v>
      </c>
      <c r="E27" s="69" t="s">
        <v>588</v>
      </c>
      <c r="F27" s="70">
        <v>332</v>
      </c>
      <c r="G27" s="70">
        <v>0</v>
      </c>
      <c r="H27" s="70">
        <f t="shared" si="0"/>
        <v>332</v>
      </c>
      <c r="I27" s="70">
        <v>346</v>
      </c>
      <c r="J27" s="70">
        <v>0</v>
      </c>
      <c r="K27" s="70">
        <v>0</v>
      </c>
      <c r="L27" s="70">
        <v>0</v>
      </c>
      <c r="M27" s="71">
        <f t="shared" si="1"/>
        <v>678</v>
      </c>
    </row>
    <row r="28" spans="2:13" ht="19.5" customHeight="1">
      <c r="B28" s="64" t="s">
        <v>589</v>
      </c>
      <c r="C28" s="64" t="s">
        <v>589</v>
      </c>
      <c r="E28" s="69" t="s">
        <v>590</v>
      </c>
      <c r="F28" s="70">
        <v>0</v>
      </c>
      <c r="G28" s="70">
        <v>0</v>
      </c>
      <c r="H28" s="70">
        <f t="shared" si="0"/>
        <v>0</v>
      </c>
      <c r="I28" s="70">
        <v>970</v>
      </c>
      <c r="J28" s="70">
        <v>0</v>
      </c>
      <c r="K28" s="70">
        <v>0</v>
      </c>
      <c r="L28" s="70">
        <v>0</v>
      </c>
      <c r="M28" s="71">
        <f t="shared" si="1"/>
        <v>970</v>
      </c>
    </row>
    <row r="29" spans="2:13" ht="19.5" customHeight="1">
      <c r="B29" s="64" t="s">
        <v>591</v>
      </c>
      <c r="C29" s="64" t="s">
        <v>591</v>
      </c>
      <c r="E29" s="69" t="s">
        <v>592</v>
      </c>
      <c r="F29" s="70">
        <v>0</v>
      </c>
      <c r="G29" s="70">
        <v>0</v>
      </c>
      <c r="H29" s="70">
        <f t="shared" si="0"/>
        <v>0</v>
      </c>
      <c r="I29" s="70">
        <v>214</v>
      </c>
      <c r="J29" s="70">
        <v>48</v>
      </c>
      <c r="K29" s="70">
        <v>0</v>
      </c>
      <c r="L29" s="70">
        <v>0</v>
      </c>
      <c r="M29" s="71">
        <f t="shared" si="1"/>
        <v>262</v>
      </c>
    </row>
    <row r="30" spans="2:13" ht="19.5" customHeight="1">
      <c r="B30" s="64" t="s">
        <v>593</v>
      </c>
      <c r="C30" s="64" t="s">
        <v>593</v>
      </c>
      <c r="E30" s="69" t="s">
        <v>594</v>
      </c>
      <c r="F30" s="70">
        <v>175</v>
      </c>
      <c r="G30" s="70">
        <v>0</v>
      </c>
      <c r="H30" s="70">
        <f t="shared" si="0"/>
        <v>175</v>
      </c>
      <c r="I30" s="70">
        <v>55</v>
      </c>
      <c r="J30" s="70">
        <v>0</v>
      </c>
      <c r="K30" s="70">
        <v>0</v>
      </c>
      <c r="L30" s="70">
        <v>37</v>
      </c>
      <c r="M30" s="71">
        <f t="shared" si="1"/>
        <v>267</v>
      </c>
    </row>
    <row r="31" spans="2:13" ht="19.5" customHeight="1">
      <c r="B31" s="64" t="s">
        <v>595</v>
      </c>
      <c r="C31" s="64" t="s">
        <v>595</v>
      </c>
      <c r="E31" s="69" t="s">
        <v>596</v>
      </c>
      <c r="F31" s="70">
        <v>296</v>
      </c>
      <c r="G31" s="70">
        <v>0</v>
      </c>
      <c r="H31" s="70">
        <f t="shared" si="0"/>
        <v>296</v>
      </c>
      <c r="I31" s="70">
        <v>56</v>
      </c>
      <c r="J31" s="70">
        <v>0</v>
      </c>
      <c r="K31" s="70">
        <v>0</v>
      </c>
      <c r="L31" s="70">
        <v>0</v>
      </c>
      <c r="M31" s="71">
        <f t="shared" si="1"/>
        <v>352</v>
      </c>
    </row>
    <row r="32" spans="2:13" ht="19.5" customHeight="1">
      <c r="B32" s="64" t="s">
        <v>597</v>
      </c>
      <c r="C32" s="64" t="s">
        <v>597</v>
      </c>
      <c r="E32" s="69" t="s">
        <v>598</v>
      </c>
      <c r="F32" s="70">
        <v>73</v>
      </c>
      <c r="G32" s="70">
        <v>0</v>
      </c>
      <c r="H32" s="70">
        <f t="shared" si="0"/>
        <v>73</v>
      </c>
      <c r="I32" s="70">
        <v>110</v>
      </c>
      <c r="J32" s="70">
        <v>40</v>
      </c>
      <c r="K32" s="70">
        <v>76</v>
      </c>
      <c r="L32" s="70">
        <v>0</v>
      </c>
      <c r="M32" s="71">
        <f t="shared" si="1"/>
        <v>299</v>
      </c>
    </row>
    <row r="33" spans="2:13" ht="19.5" customHeight="1">
      <c r="B33" s="64" t="s">
        <v>599</v>
      </c>
      <c r="C33" s="64" t="s">
        <v>599</v>
      </c>
      <c r="E33" s="69" t="s">
        <v>600</v>
      </c>
      <c r="F33" s="70">
        <v>341</v>
      </c>
      <c r="G33" s="70">
        <v>0</v>
      </c>
      <c r="H33" s="70">
        <f t="shared" si="0"/>
        <v>341</v>
      </c>
      <c r="I33" s="70">
        <v>0</v>
      </c>
      <c r="J33" s="70">
        <v>0</v>
      </c>
      <c r="K33" s="70">
        <v>0</v>
      </c>
      <c r="L33" s="70">
        <v>0</v>
      </c>
      <c r="M33" s="71">
        <f t="shared" si="1"/>
        <v>341</v>
      </c>
    </row>
    <row r="34" spans="2:13" ht="19.5" customHeight="1">
      <c r="B34" s="64" t="s">
        <v>601</v>
      </c>
      <c r="C34" s="64" t="s">
        <v>601</v>
      </c>
      <c r="E34" s="69" t="s">
        <v>602</v>
      </c>
      <c r="F34" s="70">
        <v>663</v>
      </c>
      <c r="G34" s="70">
        <v>0</v>
      </c>
      <c r="H34" s="70">
        <f t="shared" si="0"/>
        <v>663</v>
      </c>
      <c r="I34" s="70">
        <v>43</v>
      </c>
      <c r="J34" s="70">
        <v>419</v>
      </c>
      <c r="K34" s="70">
        <v>0</v>
      </c>
      <c r="L34" s="70">
        <v>0</v>
      </c>
      <c r="M34" s="71">
        <f t="shared" si="1"/>
        <v>1125</v>
      </c>
    </row>
    <row r="35" spans="2:13" ht="19.5" customHeight="1">
      <c r="B35" s="64" t="s">
        <v>603</v>
      </c>
      <c r="C35" s="64" t="s">
        <v>603</v>
      </c>
      <c r="E35" s="69" t="s">
        <v>604</v>
      </c>
      <c r="F35" s="70">
        <v>4581</v>
      </c>
      <c r="G35" s="70">
        <v>0</v>
      </c>
      <c r="H35" s="70">
        <f t="shared" si="0"/>
        <v>4581</v>
      </c>
      <c r="I35" s="70">
        <v>6</v>
      </c>
      <c r="J35" s="70">
        <v>1475</v>
      </c>
      <c r="K35" s="70">
        <v>0</v>
      </c>
      <c r="L35" s="70">
        <v>0</v>
      </c>
      <c r="M35" s="71">
        <f t="shared" si="1"/>
        <v>6062</v>
      </c>
    </row>
    <row r="36" spans="2:13" ht="19.5" customHeight="1">
      <c r="B36" s="64" t="s">
        <v>605</v>
      </c>
      <c r="C36" s="64" t="s">
        <v>605</v>
      </c>
      <c r="E36" s="69" t="s">
        <v>606</v>
      </c>
      <c r="F36" s="70">
        <v>0</v>
      </c>
      <c r="G36" s="70">
        <v>0</v>
      </c>
      <c r="H36" s="70">
        <f t="shared" si="0"/>
        <v>0</v>
      </c>
      <c r="I36" s="70">
        <v>0</v>
      </c>
      <c r="J36" s="70">
        <v>0</v>
      </c>
      <c r="K36" s="70">
        <v>0</v>
      </c>
      <c r="L36" s="70">
        <v>0</v>
      </c>
      <c r="M36" s="71">
        <f t="shared" si="1"/>
        <v>0</v>
      </c>
    </row>
    <row r="37" spans="2:13" ht="19.5" customHeight="1">
      <c r="B37" s="64" t="s">
        <v>607</v>
      </c>
      <c r="C37" s="64" t="s">
        <v>607</v>
      </c>
      <c r="E37" s="69" t="s">
        <v>608</v>
      </c>
      <c r="F37" s="70">
        <v>67</v>
      </c>
      <c r="G37" s="70">
        <v>0</v>
      </c>
      <c r="H37" s="70">
        <f t="shared" si="0"/>
        <v>67</v>
      </c>
      <c r="I37" s="70">
        <v>188</v>
      </c>
      <c r="J37" s="70">
        <v>0</v>
      </c>
      <c r="K37" s="70">
        <v>0</v>
      </c>
      <c r="L37" s="70">
        <v>0</v>
      </c>
      <c r="M37" s="71">
        <f t="shared" si="1"/>
        <v>255</v>
      </c>
    </row>
    <row r="38" spans="2:13" ht="19.5" customHeight="1">
      <c r="B38" s="64" t="s">
        <v>609</v>
      </c>
      <c r="C38" s="64" t="s">
        <v>609</v>
      </c>
      <c r="E38" s="69" t="s">
        <v>610</v>
      </c>
      <c r="F38" s="70">
        <v>0</v>
      </c>
      <c r="G38" s="70">
        <v>0</v>
      </c>
      <c r="H38" s="70">
        <f t="shared" si="0"/>
        <v>0</v>
      </c>
      <c r="I38" s="70">
        <v>0</v>
      </c>
      <c r="J38" s="70">
        <v>90</v>
      </c>
      <c r="K38" s="70">
        <v>0</v>
      </c>
      <c r="L38" s="70">
        <v>0</v>
      </c>
      <c r="M38" s="71">
        <f t="shared" si="1"/>
        <v>90</v>
      </c>
    </row>
    <row r="39" spans="5:13" ht="19.5" customHeight="1" hidden="1">
      <c r="E39" s="69" t="s">
        <v>232</v>
      </c>
      <c r="F39" s="70" t="s">
        <v>232</v>
      </c>
      <c r="G39" s="70" t="s">
        <v>232</v>
      </c>
      <c r="H39" s="70" t="s">
        <v>232</v>
      </c>
      <c r="I39" s="70" t="s">
        <v>232</v>
      </c>
      <c r="J39" s="70" t="s">
        <v>232</v>
      </c>
      <c r="K39" s="70" t="s">
        <v>232</v>
      </c>
      <c r="L39" s="70" t="s">
        <v>232</v>
      </c>
      <c r="M39" s="71" t="s">
        <v>232</v>
      </c>
    </row>
    <row r="40" spans="5:13" ht="19.5" customHeight="1">
      <c r="E40" s="72" t="s">
        <v>18</v>
      </c>
      <c r="F40" s="71">
        <f>SUM(F9:F39)</f>
        <v>50879</v>
      </c>
      <c r="G40" s="71">
        <f>SUM($G$9:$G$39)</f>
        <v>60</v>
      </c>
      <c r="H40" s="71">
        <f>SUM(H9:H39)</f>
        <v>50939</v>
      </c>
      <c r="I40" s="71">
        <f>SUM($I$9:$I$39)</f>
        <v>10619</v>
      </c>
      <c r="J40" s="71">
        <f>SUM($J$9:$J$39)</f>
        <v>14198</v>
      </c>
      <c r="K40" s="71">
        <f>SUM($K$9:$K$39)</f>
        <v>2358</v>
      </c>
      <c r="L40" s="71">
        <f>SUM($L$9:$L$39)</f>
        <v>347</v>
      </c>
      <c r="M40" s="71">
        <f>SUM($M$9:$M$39)</f>
        <v>78461</v>
      </c>
    </row>
    <row r="42" ht="11.25" customHeight="1">
      <c r="E42" s="17" t="s">
        <v>74</v>
      </c>
    </row>
    <row r="43" ht="11.25" customHeight="1">
      <c r="E43" s="2" t="s">
        <v>611</v>
      </c>
    </row>
    <row r="44" ht="11.25" customHeight="1">
      <c r="E44" s="17" t="s">
        <v>550</v>
      </c>
    </row>
    <row r="45" ht="11.25" customHeight="1">
      <c r="E45" s="2" t="s">
        <v>208</v>
      </c>
    </row>
  </sheetData>
  <sheetProtection/>
  <mergeCells count="3">
    <mergeCell ref="E1:M1"/>
    <mergeCell ref="E2:M2"/>
    <mergeCell ref="E3:M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M111"/>
  <sheetViews>
    <sheetView zoomScalePageLayoutView="0" workbookViewId="0" topLeftCell="E1">
      <selection activeCell="H5" sqref="H5"/>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5:13" ht="19.5" customHeight="1">
      <c r="E1" s="174"/>
      <c r="F1" s="174"/>
      <c r="G1" s="174"/>
      <c r="H1" s="174"/>
      <c r="I1" s="174"/>
      <c r="J1" s="174"/>
      <c r="K1" s="174"/>
      <c r="L1" s="174"/>
      <c r="M1" s="174"/>
    </row>
    <row r="2" spans="5:13" ht="19.5" customHeight="1">
      <c r="E2" s="174" t="s">
        <v>0</v>
      </c>
      <c r="F2" s="174" t="s">
        <v>232</v>
      </c>
      <c r="G2" s="174" t="s">
        <v>232</v>
      </c>
      <c r="H2" s="174" t="s">
        <v>232</v>
      </c>
      <c r="I2" s="174" t="s">
        <v>232</v>
      </c>
      <c r="J2" s="174" t="s">
        <v>232</v>
      </c>
      <c r="K2" s="174" t="s">
        <v>232</v>
      </c>
      <c r="L2" s="174" t="s">
        <v>232</v>
      </c>
      <c r="M2" s="174" t="s">
        <v>232</v>
      </c>
    </row>
    <row r="3" spans="5:13" ht="19.5" customHeight="1">
      <c r="E3" s="174" t="s">
        <v>353</v>
      </c>
      <c r="F3" s="174" t="s">
        <v>232</v>
      </c>
      <c r="G3" s="174" t="s">
        <v>232</v>
      </c>
      <c r="H3" s="174" t="s">
        <v>232</v>
      </c>
      <c r="I3" s="174" t="s">
        <v>232</v>
      </c>
      <c r="J3" s="174" t="s">
        <v>232</v>
      </c>
      <c r="K3" s="174" t="s">
        <v>232</v>
      </c>
      <c r="L3" s="174" t="s">
        <v>232</v>
      </c>
      <c r="M3" s="174" t="s">
        <v>232</v>
      </c>
    </row>
    <row r="4" ht="19.5" customHeight="1"/>
    <row r="5" spans="5:8" ht="19.5" customHeight="1">
      <c r="E5" s="175" t="s">
        <v>79</v>
      </c>
      <c r="F5" s="175" t="s">
        <v>232</v>
      </c>
      <c r="G5" s="175" t="s">
        <v>232</v>
      </c>
      <c r="H5" s="67" t="s">
        <v>232</v>
      </c>
    </row>
    <row r="6" spans="5:8" ht="19.5" customHeight="1">
      <c r="E6" s="175" t="s">
        <v>354</v>
      </c>
      <c r="F6" s="175" t="s">
        <v>232</v>
      </c>
      <c r="G6" s="175" t="s">
        <v>232</v>
      </c>
      <c r="H6" s="67" t="s">
        <v>232</v>
      </c>
    </row>
    <row r="7" ht="19.5" customHeight="1"/>
    <row r="8" spans="1:13" ht="39.75" customHeight="1">
      <c r="A8" s="64" t="s">
        <v>231</v>
      </c>
      <c r="B8" s="64" t="s">
        <v>233</v>
      </c>
      <c r="C8" s="64" t="s">
        <v>234</v>
      </c>
      <c r="E8" s="68" t="s">
        <v>235</v>
      </c>
      <c r="F8" s="68" t="s">
        <v>236</v>
      </c>
      <c r="G8" s="68" t="s">
        <v>355</v>
      </c>
      <c r="H8" s="68" t="s">
        <v>356</v>
      </c>
      <c r="I8" s="68" t="s">
        <v>240</v>
      </c>
      <c r="J8" s="68" t="s">
        <v>241</v>
      </c>
      <c r="K8" s="68" t="s">
        <v>242</v>
      </c>
      <c r="L8" s="68" t="s">
        <v>243</v>
      </c>
      <c r="M8" s="68" t="s">
        <v>207</v>
      </c>
    </row>
    <row r="9" spans="2:13" ht="19.5" customHeight="1">
      <c r="B9" s="64" t="s">
        <v>357</v>
      </c>
      <c r="C9" s="64" t="s">
        <v>357</v>
      </c>
      <c r="E9" s="69" t="s">
        <v>358</v>
      </c>
      <c r="F9" s="70">
        <v>523</v>
      </c>
      <c r="G9" s="70">
        <v>0</v>
      </c>
      <c r="H9" s="70">
        <f aca="true" t="shared" si="0" ref="H9:H40">F9+G9</f>
        <v>523</v>
      </c>
      <c r="I9" s="70">
        <v>55</v>
      </c>
      <c r="J9" s="70">
        <v>44</v>
      </c>
      <c r="K9" s="70">
        <v>0</v>
      </c>
      <c r="L9" s="70">
        <v>0</v>
      </c>
      <c r="M9" s="71">
        <f aca="true" t="shared" si="1" ref="M9:M40">H9+I9+J9+K9+L9</f>
        <v>622</v>
      </c>
    </row>
    <row r="10" spans="2:13" ht="19.5" customHeight="1">
      <c r="B10" s="64" t="s">
        <v>359</v>
      </c>
      <c r="C10" s="64" t="s">
        <v>359</v>
      </c>
      <c r="E10" s="69" t="s">
        <v>360</v>
      </c>
      <c r="F10" s="70">
        <v>6132</v>
      </c>
      <c r="G10" s="70">
        <v>5180</v>
      </c>
      <c r="H10" s="70">
        <f t="shared" si="0"/>
        <v>11312</v>
      </c>
      <c r="I10" s="70">
        <v>50</v>
      </c>
      <c r="J10" s="70">
        <v>254</v>
      </c>
      <c r="K10" s="70">
        <v>0</v>
      </c>
      <c r="L10" s="70">
        <v>0</v>
      </c>
      <c r="M10" s="71">
        <f t="shared" si="1"/>
        <v>11616</v>
      </c>
    </row>
    <row r="11" spans="2:13" ht="19.5" customHeight="1">
      <c r="B11" s="64" t="s">
        <v>361</v>
      </c>
      <c r="C11" s="64" t="s">
        <v>361</v>
      </c>
      <c r="E11" s="69" t="s">
        <v>362</v>
      </c>
      <c r="F11" s="70">
        <v>2211</v>
      </c>
      <c r="G11" s="70">
        <v>2807</v>
      </c>
      <c r="H11" s="70">
        <f t="shared" si="0"/>
        <v>5018</v>
      </c>
      <c r="I11" s="70">
        <v>109</v>
      </c>
      <c r="J11" s="70">
        <v>386</v>
      </c>
      <c r="K11" s="70">
        <v>56</v>
      </c>
      <c r="L11" s="70">
        <v>0</v>
      </c>
      <c r="M11" s="71">
        <f t="shared" si="1"/>
        <v>5569</v>
      </c>
    </row>
    <row r="12" spans="2:13" ht="19.5" customHeight="1">
      <c r="B12" s="64" t="s">
        <v>363</v>
      </c>
      <c r="C12" s="64" t="s">
        <v>363</v>
      </c>
      <c r="E12" s="69" t="s">
        <v>364</v>
      </c>
      <c r="F12" s="70">
        <v>7017</v>
      </c>
      <c r="G12" s="70">
        <v>4736</v>
      </c>
      <c r="H12" s="70">
        <f t="shared" si="0"/>
        <v>11753</v>
      </c>
      <c r="I12" s="70">
        <v>2343</v>
      </c>
      <c r="J12" s="70">
        <v>0</v>
      </c>
      <c r="K12" s="70">
        <v>0</v>
      </c>
      <c r="L12" s="70">
        <v>0</v>
      </c>
      <c r="M12" s="71">
        <f t="shared" si="1"/>
        <v>14096</v>
      </c>
    </row>
    <row r="13" spans="2:13" ht="19.5" customHeight="1">
      <c r="B13" s="64" t="s">
        <v>365</v>
      </c>
      <c r="C13" s="64" t="s">
        <v>365</v>
      </c>
      <c r="E13" s="69" t="s">
        <v>366</v>
      </c>
      <c r="F13" s="70">
        <v>4568</v>
      </c>
      <c r="G13" s="70">
        <v>5634</v>
      </c>
      <c r="H13" s="70">
        <f t="shared" si="0"/>
        <v>10202</v>
      </c>
      <c r="I13" s="70">
        <v>191</v>
      </c>
      <c r="J13" s="70">
        <v>81</v>
      </c>
      <c r="K13" s="70">
        <v>0</v>
      </c>
      <c r="L13" s="70">
        <v>0</v>
      </c>
      <c r="M13" s="71">
        <f t="shared" si="1"/>
        <v>10474</v>
      </c>
    </row>
    <row r="14" spans="2:13" ht="19.5" customHeight="1">
      <c r="B14" s="64" t="s">
        <v>367</v>
      </c>
      <c r="C14" s="64" t="s">
        <v>367</v>
      </c>
      <c r="E14" s="69" t="s">
        <v>368</v>
      </c>
      <c r="F14" s="70">
        <v>9889</v>
      </c>
      <c r="G14" s="70">
        <v>6480</v>
      </c>
      <c r="H14" s="70">
        <f t="shared" si="0"/>
        <v>16369</v>
      </c>
      <c r="I14" s="70">
        <v>133</v>
      </c>
      <c r="J14" s="70">
        <v>968</v>
      </c>
      <c r="K14" s="70">
        <v>2</v>
      </c>
      <c r="L14" s="70">
        <v>0</v>
      </c>
      <c r="M14" s="71">
        <f t="shared" si="1"/>
        <v>17472</v>
      </c>
    </row>
    <row r="15" spans="2:13" ht="19.5" customHeight="1">
      <c r="B15" s="64" t="s">
        <v>369</v>
      </c>
      <c r="C15" s="64" t="s">
        <v>369</v>
      </c>
      <c r="E15" s="69" t="s">
        <v>370</v>
      </c>
      <c r="F15" s="70">
        <v>2085</v>
      </c>
      <c r="G15" s="70">
        <v>3196</v>
      </c>
      <c r="H15" s="70">
        <f t="shared" si="0"/>
        <v>5281</v>
      </c>
      <c r="I15" s="70">
        <v>66</v>
      </c>
      <c r="J15" s="70">
        <v>0</v>
      </c>
      <c r="K15" s="70">
        <v>0</v>
      </c>
      <c r="L15" s="70">
        <v>0</v>
      </c>
      <c r="M15" s="71">
        <f t="shared" si="1"/>
        <v>5347</v>
      </c>
    </row>
    <row r="16" spans="2:13" ht="19.5" customHeight="1">
      <c r="B16" s="64" t="s">
        <v>371</v>
      </c>
      <c r="C16" s="64" t="s">
        <v>371</v>
      </c>
      <c r="E16" s="69" t="s">
        <v>372</v>
      </c>
      <c r="F16" s="70">
        <v>1110</v>
      </c>
      <c r="G16" s="70">
        <v>1206</v>
      </c>
      <c r="H16" s="70">
        <f t="shared" si="0"/>
        <v>2316</v>
      </c>
      <c r="I16" s="70">
        <v>226</v>
      </c>
      <c r="J16" s="70">
        <v>9</v>
      </c>
      <c r="K16" s="70">
        <v>0</v>
      </c>
      <c r="L16" s="70">
        <v>0</v>
      </c>
      <c r="M16" s="71">
        <f t="shared" si="1"/>
        <v>2551</v>
      </c>
    </row>
    <row r="17" spans="2:13" ht="19.5" customHeight="1">
      <c r="B17" s="64" t="s">
        <v>373</v>
      </c>
      <c r="C17" s="64" t="s">
        <v>373</v>
      </c>
      <c r="E17" s="69" t="s">
        <v>374</v>
      </c>
      <c r="F17" s="70">
        <v>2079</v>
      </c>
      <c r="G17" s="70">
        <v>3696</v>
      </c>
      <c r="H17" s="70">
        <f t="shared" si="0"/>
        <v>5775</v>
      </c>
      <c r="I17" s="70">
        <v>17</v>
      </c>
      <c r="J17" s="70">
        <v>90</v>
      </c>
      <c r="K17" s="70">
        <v>22</v>
      </c>
      <c r="L17" s="70">
        <v>0</v>
      </c>
      <c r="M17" s="71">
        <f t="shared" si="1"/>
        <v>5904</v>
      </c>
    </row>
    <row r="18" spans="2:13" ht="19.5" customHeight="1">
      <c r="B18" s="64" t="s">
        <v>375</v>
      </c>
      <c r="C18" s="64" t="s">
        <v>375</v>
      </c>
      <c r="E18" s="69" t="s">
        <v>376</v>
      </c>
      <c r="F18" s="70">
        <v>1034</v>
      </c>
      <c r="G18" s="70">
        <v>2187</v>
      </c>
      <c r="H18" s="70">
        <f t="shared" si="0"/>
        <v>3221</v>
      </c>
      <c r="I18" s="70">
        <v>55</v>
      </c>
      <c r="J18" s="70">
        <v>26</v>
      </c>
      <c r="K18" s="70">
        <v>0</v>
      </c>
      <c r="L18" s="70">
        <v>2</v>
      </c>
      <c r="M18" s="71">
        <f t="shared" si="1"/>
        <v>3304</v>
      </c>
    </row>
    <row r="19" spans="2:13" ht="19.5" customHeight="1">
      <c r="B19" s="64" t="s">
        <v>377</v>
      </c>
      <c r="C19" s="64" t="s">
        <v>377</v>
      </c>
      <c r="E19" s="69" t="s">
        <v>378</v>
      </c>
      <c r="F19" s="70">
        <v>613</v>
      </c>
      <c r="G19" s="70">
        <v>851</v>
      </c>
      <c r="H19" s="70">
        <f t="shared" si="0"/>
        <v>1464</v>
      </c>
      <c r="I19" s="70">
        <v>124</v>
      </c>
      <c r="J19" s="70">
        <v>27</v>
      </c>
      <c r="K19" s="70">
        <v>0</v>
      </c>
      <c r="L19" s="70">
        <v>14</v>
      </c>
      <c r="M19" s="71">
        <f t="shared" si="1"/>
        <v>1629</v>
      </c>
    </row>
    <row r="20" spans="2:13" ht="19.5" customHeight="1">
      <c r="B20" s="64" t="s">
        <v>379</v>
      </c>
      <c r="C20" s="64" t="s">
        <v>379</v>
      </c>
      <c r="E20" s="69" t="s">
        <v>380</v>
      </c>
      <c r="F20" s="70">
        <v>5784</v>
      </c>
      <c r="G20" s="70">
        <v>3894</v>
      </c>
      <c r="H20" s="70">
        <f t="shared" si="0"/>
        <v>9678</v>
      </c>
      <c r="I20" s="70">
        <v>46</v>
      </c>
      <c r="J20" s="70">
        <v>212</v>
      </c>
      <c r="K20" s="70">
        <v>110</v>
      </c>
      <c r="L20" s="70">
        <v>0</v>
      </c>
      <c r="M20" s="71">
        <f t="shared" si="1"/>
        <v>10046</v>
      </c>
    </row>
    <row r="21" spans="2:13" ht="19.5" customHeight="1">
      <c r="B21" s="64" t="s">
        <v>381</v>
      </c>
      <c r="C21" s="64" t="s">
        <v>381</v>
      </c>
      <c r="E21" s="69" t="s">
        <v>382</v>
      </c>
      <c r="F21" s="70">
        <v>3649</v>
      </c>
      <c r="G21" s="70">
        <v>3952</v>
      </c>
      <c r="H21" s="70">
        <f t="shared" si="0"/>
        <v>7601</v>
      </c>
      <c r="I21" s="70">
        <v>224</v>
      </c>
      <c r="J21" s="70">
        <v>38</v>
      </c>
      <c r="K21" s="70">
        <v>0</v>
      </c>
      <c r="L21" s="70">
        <v>11</v>
      </c>
      <c r="M21" s="71">
        <f t="shared" si="1"/>
        <v>7874</v>
      </c>
    </row>
    <row r="22" spans="2:13" ht="19.5" customHeight="1">
      <c r="B22" s="64" t="s">
        <v>383</v>
      </c>
      <c r="C22" s="64" t="s">
        <v>383</v>
      </c>
      <c r="E22" s="69" t="s">
        <v>384</v>
      </c>
      <c r="F22" s="70">
        <v>1555</v>
      </c>
      <c r="G22" s="70">
        <v>1841</v>
      </c>
      <c r="H22" s="70">
        <f t="shared" si="0"/>
        <v>3396</v>
      </c>
      <c r="I22" s="70">
        <v>145</v>
      </c>
      <c r="J22" s="70">
        <v>0</v>
      </c>
      <c r="K22" s="70">
        <v>16</v>
      </c>
      <c r="L22" s="70">
        <v>0</v>
      </c>
      <c r="M22" s="71">
        <f t="shared" si="1"/>
        <v>3557</v>
      </c>
    </row>
    <row r="23" spans="2:13" ht="19.5" customHeight="1">
      <c r="B23" s="64" t="s">
        <v>385</v>
      </c>
      <c r="C23" s="64" t="s">
        <v>385</v>
      </c>
      <c r="E23" s="69" t="s">
        <v>386</v>
      </c>
      <c r="F23" s="70">
        <v>2870</v>
      </c>
      <c r="G23" s="70">
        <v>2755</v>
      </c>
      <c r="H23" s="70">
        <f t="shared" si="0"/>
        <v>5625</v>
      </c>
      <c r="I23" s="70">
        <v>172</v>
      </c>
      <c r="J23" s="70">
        <v>76</v>
      </c>
      <c r="K23" s="70">
        <v>0</v>
      </c>
      <c r="L23" s="70">
        <v>0</v>
      </c>
      <c r="M23" s="71">
        <f t="shared" si="1"/>
        <v>5873</v>
      </c>
    </row>
    <row r="24" spans="2:13" ht="19.5" customHeight="1">
      <c r="B24" s="64" t="s">
        <v>387</v>
      </c>
      <c r="C24" s="64" t="s">
        <v>387</v>
      </c>
      <c r="E24" s="69" t="s">
        <v>388</v>
      </c>
      <c r="F24" s="70">
        <v>2524</v>
      </c>
      <c r="G24" s="70">
        <v>3056</v>
      </c>
      <c r="H24" s="70">
        <f t="shared" si="0"/>
        <v>5580</v>
      </c>
      <c r="I24" s="70">
        <v>246</v>
      </c>
      <c r="J24" s="70">
        <v>283</v>
      </c>
      <c r="K24" s="70">
        <v>239</v>
      </c>
      <c r="L24" s="70">
        <v>4</v>
      </c>
      <c r="M24" s="71">
        <f t="shared" si="1"/>
        <v>6352</v>
      </c>
    </row>
    <row r="25" spans="2:13" ht="19.5" customHeight="1">
      <c r="B25" s="64" t="s">
        <v>389</v>
      </c>
      <c r="C25" s="64" t="s">
        <v>389</v>
      </c>
      <c r="E25" s="69" t="s">
        <v>390</v>
      </c>
      <c r="F25" s="70">
        <v>2474</v>
      </c>
      <c r="G25" s="70">
        <v>3857</v>
      </c>
      <c r="H25" s="70">
        <f t="shared" si="0"/>
        <v>6331</v>
      </c>
      <c r="I25" s="70">
        <v>94</v>
      </c>
      <c r="J25" s="70">
        <v>64</v>
      </c>
      <c r="K25" s="70">
        <v>63</v>
      </c>
      <c r="L25" s="70">
        <v>0</v>
      </c>
      <c r="M25" s="71">
        <f t="shared" si="1"/>
        <v>6552</v>
      </c>
    </row>
    <row r="26" spans="2:13" ht="19.5" customHeight="1">
      <c r="B26" s="64" t="s">
        <v>391</v>
      </c>
      <c r="C26" s="64" t="s">
        <v>391</v>
      </c>
      <c r="E26" s="69" t="s">
        <v>392</v>
      </c>
      <c r="F26" s="70">
        <v>1735</v>
      </c>
      <c r="G26" s="70">
        <v>2451</v>
      </c>
      <c r="H26" s="70">
        <f t="shared" si="0"/>
        <v>4186</v>
      </c>
      <c r="I26" s="70">
        <v>394</v>
      </c>
      <c r="J26" s="70">
        <v>28</v>
      </c>
      <c r="K26" s="70">
        <v>0</v>
      </c>
      <c r="L26" s="70">
        <v>3</v>
      </c>
      <c r="M26" s="71">
        <f t="shared" si="1"/>
        <v>4611</v>
      </c>
    </row>
    <row r="27" spans="2:13" ht="19.5" customHeight="1">
      <c r="B27" s="64" t="s">
        <v>393</v>
      </c>
      <c r="C27" s="64" t="s">
        <v>393</v>
      </c>
      <c r="E27" s="69" t="s">
        <v>394</v>
      </c>
      <c r="F27" s="70">
        <v>2067</v>
      </c>
      <c r="G27" s="70">
        <v>2348</v>
      </c>
      <c r="H27" s="70">
        <f t="shared" si="0"/>
        <v>4415</v>
      </c>
      <c r="I27" s="70">
        <v>128</v>
      </c>
      <c r="J27" s="70">
        <v>0</v>
      </c>
      <c r="K27" s="70">
        <v>0</v>
      </c>
      <c r="L27" s="70">
        <v>3</v>
      </c>
      <c r="M27" s="71">
        <f t="shared" si="1"/>
        <v>4546</v>
      </c>
    </row>
    <row r="28" spans="2:13" ht="19.5" customHeight="1">
      <c r="B28" s="64" t="s">
        <v>395</v>
      </c>
      <c r="C28" s="64" t="s">
        <v>395</v>
      </c>
      <c r="E28" s="69" t="s">
        <v>396</v>
      </c>
      <c r="F28" s="70">
        <v>1789</v>
      </c>
      <c r="G28" s="70">
        <v>1715</v>
      </c>
      <c r="H28" s="70">
        <f t="shared" si="0"/>
        <v>3504</v>
      </c>
      <c r="I28" s="70">
        <v>62</v>
      </c>
      <c r="J28" s="70">
        <v>0</v>
      </c>
      <c r="K28" s="70">
        <v>8</v>
      </c>
      <c r="L28" s="70">
        <v>0</v>
      </c>
      <c r="M28" s="71">
        <f t="shared" si="1"/>
        <v>3574</v>
      </c>
    </row>
    <row r="29" spans="2:13" ht="19.5" customHeight="1">
      <c r="B29" s="64" t="s">
        <v>397</v>
      </c>
      <c r="C29" s="64" t="s">
        <v>397</v>
      </c>
      <c r="E29" s="69" t="s">
        <v>398</v>
      </c>
      <c r="F29" s="70">
        <v>3474</v>
      </c>
      <c r="G29" s="70">
        <v>2388</v>
      </c>
      <c r="H29" s="70">
        <f t="shared" si="0"/>
        <v>5862</v>
      </c>
      <c r="I29" s="70">
        <v>102</v>
      </c>
      <c r="J29" s="70">
        <v>320</v>
      </c>
      <c r="K29" s="70">
        <v>91</v>
      </c>
      <c r="L29" s="70">
        <v>0</v>
      </c>
      <c r="M29" s="71">
        <f t="shared" si="1"/>
        <v>6375</v>
      </c>
    </row>
    <row r="30" spans="2:13" ht="19.5" customHeight="1">
      <c r="B30" s="64" t="s">
        <v>399</v>
      </c>
      <c r="C30" s="64" t="s">
        <v>399</v>
      </c>
      <c r="E30" s="69" t="s">
        <v>400</v>
      </c>
      <c r="F30" s="70">
        <v>2193</v>
      </c>
      <c r="G30" s="70">
        <v>2605</v>
      </c>
      <c r="H30" s="70">
        <f t="shared" si="0"/>
        <v>4798</v>
      </c>
      <c r="I30" s="70">
        <v>17</v>
      </c>
      <c r="J30" s="70">
        <v>216</v>
      </c>
      <c r="K30" s="70">
        <v>0</v>
      </c>
      <c r="L30" s="70">
        <v>0</v>
      </c>
      <c r="M30" s="71">
        <f t="shared" si="1"/>
        <v>5031</v>
      </c>
    </row>
    <row r="31" spans="2:13" ht="19.5" customHeight="1">
      <c r="B31" s="64" t="s">
        <v>401</v>
      </c>
      <c r="C31" s="64" t="s">
        <v>401</v>
      </c>
      <c r="E31" s="69" t="s">
        <v>402</v>
      </c>
      <c r="F31" s="70">
        <v>2466</v>
      </c>
      <c r="G31" s="70">
        <v>2912</v>
      </c>
      <c r="H31" s="70">
        <f t="shared" si="0"/>
        <v>5378</v>
      </c>
      <c r="I31" s="70">
        <v>39</v>
      </c>
      <c r="J31" s="70">
        <v>28</v>
      </c>
      <c r="K31" s="70">
        <v>2</v>
      </c>
      <c r="L31" s="70">
        <v>0</v>
      </c>
      <c r="M31" s="71">
        <f t="shared" si="1"/>
        <v>5447</v>
      </c>
    </row>
    <row r="32" spans="2:13" ht="19.5" customHeight="1">
      <c r="B32" s="64" t="s">
        <v>403</v>
      </c>
      <c r="C32" s="64" t="s">
        <v>403</v>
      </c>
      <c r="E32" s="69" t="s">
        <v>404</v>
      </c>
      <c r="F32" s="70">
        <v>3580</v>
      </c>
      <c r="G32" s="70">
        <v>3006</v>
      </c>
      <c r="H32" s="70">
        <f t="shared" si="0"/>
        <v>6586</v>
      </c>
      <c r="I32" s="70">
        <v>14</v>
      </c>
      <c r="J32" s="70">
        <v>195</v>
      </c>
      <c r="K32" s="70">
        <v>2</v>
      </c>
      <c r="L32" s="70">
        <v>0</v>
      </c>
      <c r="M32" s="71">
        <f t="shared" si="1"/>
        <v>6797</v>
      </c>
    </row>
    <row r="33" spans="2:13" ht="19.5" customHeight="1">
      <c r="B33" s="64" t="s">
        <v>405</v>
      </c>
      <c r="C33" s="64" t="s">
        <v>405</v>
      </c>
      <c r="E33" s="69" t="s">
        <v>406</v>
      </c>
      <c r="F33" s="70">
        <v>2255</v>
      </c>
      <c r="G33" s="70">
        <v>1509</v>
      </c>
      <c r="H33" s="70">
        <f t="shared" si="0"/>
        <v>3764</v>
      </c>
      <c r="I33" s="70">
        <v>269</v>
      </c>
      <c r="J33" s="70">
        <v>70</v>
      </c>
      <c r="K33" s="70">
        <v>0</v>
      </c>
      <c r="L33" s="70">
        <v>0</v>
      </c>
      <c r="M33" s="71">
        <f t="shared" si="1"/>
        <v>4103</v>
      </c>
    </row>
    <row r="34" spans="2:13" ht="19.5" customHeight="1">
      <c r="B34" s="64" t="s">
        <v>407</v>
      </c>
      <c r="C34" s="64" t="s">
        <v>407</v>
      </c>
      <c r="E34" s="69" t="s">
        <v>408</v>
      </c>
      <c r="F34" s="70">
        <v>1672</v>
      </c>
      <c r="G34" s="70">
        <v>2002</v>
      </c>
      <c r="H34" s="70">
        <f t="shared" si="0"/>
        <v>3674</v>
      </c>
      <c r="I34" s="70">
        <v>3</v>
      </c>
      <c r="J34" s="70">
        <v>15</v>
      </c>
      <c r="K34" s="70">
        <v>0</v>
      </c>
      <c r="L34" s="70">
        <v>0</v>
      </c>
      <c r="M34" s="71">
        <f t="shared" si="1"/>
        <v>3692</v>
      </c>
    </row>
    <row r="35" spans="2:13" ht="19.5" customHeight="1">
      <c r="B35" s="64" t="s">
        <v>409</v>
      </c>
      <c r="C35" s="64" t="s">
        <v>409</v>
      </c>
      <c r="E35" s="69" t="s">
        <v>410</v>
      </c>
      <c r="F35" s="70">
        <v>2005</v>
      </c>
      <c r="G35" s="70">
        <v>2109</v>
      </c>
      <c r="H35" s="70">
        <f t="shared" si="0"/>
        <v>4114</v>
      </c>
      <c r="I35" s="70">
        <v>170</v>
      </c>
      <c r="J35" s="70">
        <v>21</v>
      </c>
      <c r="K35" s="70">
        <v>0</v>
      </c>
      <c r="L35" s="70">
        <v>0</v>
      </c>
      <c r="M35" s="71">
        <f t="shared" si="1"/>
        <v>4305</v>
      </c>
    </row>
    <row r="36" spans="2:13" ht="19.5" customHeight="1">
      <c r="B36" s="64" t="s">
        <v>411</v>
      </c>
      <c r="C36" s="64" t="s">
        <v>411</v>
      </c>
      <c r="E36" s="69" t="s">
        <v>412</v>
      </c>
      <c r="F36" s="70">
        <v>1636</v>
      </c>
      <c r="G36" s="70">
        <v>1874</v>
      </c>
      <c r="H36" s="70">
        <f t="shared" si="0"/>
        <v>3510</v>
      </c>
      <c r="I36" s="70">
        <v>18</v>
      </c>
      <c r="J36" s="70">
        <v>85</v>
      </c>
      <c r="K36" s="70">
        <v>14</v>
      </c>
      <c r="L36" s="70">
        <v>0</v>
      </c>
      <c r="M36" s="71">
        <f t="shared" si="1"/>
        <v>3627</v>
      </c>
    </row>
    <row r="37" spans="2:13" ht="19.5" customHeight="1">
      <c r="B37" s="64" t="s">
        <v>413</v>
      </c>
      <c r="C37" s="64" t="s">
        <v>413</v>
      </c>
      <c r="E37" s="69" t="s">
        <v>414</v>
      </c>
      <c r="F37" s="70">
        <v>1255</v>
      </c>
      <c r="G37" s="70">
        <v>1506</v>
      </c>
      <c r="H37" s="70">
        <f t="shared" si="0"/>
        <v>2761</v>
      </c>
      <c r="I37" s="70">
        <v>51</v>
      </c>
      <c r="J37" s="70">
        <v>0</v>
      </c>
      <c r="K37" s="70">
        <v>0</v>
      </c>
      <c r="L37" s="70">
        <v>0</v>
      </c>
      <c r="M37" s="71">
        <f t="shared" si="1"/>
        <v>2812</v>
      </c>
    </row>
    <row r="38" spans="2:13" ht="19.5" customHeight="1">
      <c r="B38" s="64" t="s">
        <v>415</v>
      </c>
      <c r="C38" s="64" t="s">
        <v>415</v>
      </c>
      <c r="E38" s="69" t="s">
        <v>416</v>
      </c>
      <c r="F38" s="70">
        <v>570</v>
      </c>
      <c r="G38" s="70">
        <v>703</v>
      </c>
      <c r="H38" s="70">
        <f t="shared" si="0"/>
        <v>1273</v>
      </c>
      <c r="I38" s="70">
        <v>29</v>
      </c>
      <c r="J38" s="70">
        <v>9</v>
      </c>
      <c r="K38" s="70">
        <v>0</v>
      </c>
      <c r="L38" s="70">
        <v>0</v>
      </c>
      <c r="M38" s="71">
        <f t="shared" si="1"/>
        <v>1311</v>
      </c>
    </row>
    <row r="39" spans="2:13" ht="19.5" customHeight="1">
      <c r="B39" s="64" t="s">
        <v>417</v>
      </c>
      <c r="C39" s="64" t="s">
        <v>417</v>
      </c>
      <c r="E39" s="69" t="s">
        <v>418</v>
      </c>
      <c r="F39" s="70">
        <v>581</v>
      </c>
      <c r="G39" s="70">
        <v>1614</v>
      </c>
      <c r="H39" s="70">
        <f t="shared" si="0"/>
        <v>2195</v>
      </c>
      <c r="I39" s="70">
        <v>12</v>
      </c>
      <c r="J39" s="70">
        <v>9</v>
      </c>
      <c r="K39" s="70">
        <v>0</v>
      </c>
      <c r="L39" s="70">
        <v>0</v>
      </c>
      <c r="M39" s="71">
        <f t="shared" si="1"/>
        <v>2216</v>
      </c>
    </row>
    <row r="40" spans="2:13" ht="19.5" customHeight="1">
      <c r="B40" s="64" t="s">
        <v>419</v>
      </c>
      <c r="C40" s="64" t="s">
        <v>419</v>
      </c>
      <c r="E40" s="69" t="s">
        <v>420</v>
      </c>
      <c r="F40" s="70">
        <v>1308</v>
      </c>
      <c r="G40" s="70">
        <v>1319</v>
      </c>
      <c r="H40" s="70">
        <f t="shared" si="0"/>
        <v>2627</v>
      </c>
      <c r="I40" s="70">
        <v>57</v>
      </c>
      <c r="J40" s="70">
        <v>47</v>
      </c>
      <c r="K40" s="70">
        <v>0</v>
      </c>
      <c r="L40" s="70">
        <v>0</v>
      </c>
      <c r="M40" s="71">
        <f t="shared" si="1"/>
        <v>2731</v>
      </c>
    </row>
    <row r="41" spans="2:13" ht="19.5" customHeight="1">
      <c r="B41" s="64" t="s">
        <v>421</v>
      </c>
      <c r="C41" s="64" t="s">
        <v>421</v>
      </c>
      <c r="E41" s="69" t="s">
        <v>422</v>
      </c>
      <c r="F41" s="70">
        <v>1763</v>
      </c>
      <c r="G41" s="70">
        <v>2458</v>
      </c>
      <c r="H41" s="70">
        <f aca="true" t="shared" si="2" ref="H41:H72">F41+G41</f>
        <v>4221</v>
      </c>
      <c r="I41" s="70">
        <v>77</v>
      </c>
      <c r="J41" s="70">
        <v>7</v>
      </c>
      <c r="K41" s="70">
        <v>0</v>
      </c>
      <c r="L41" s="70">
        <v>10</v>
      </c>
      <c r="M41" s="71">
        <f aca="true" t="shared" si="3" ref="M41:M72">H41+I41+J41+K41+L41</f>
        <v>4315</v>
      </c>
    </row>
    <row r="42" spans="2:13" ht="19.5" customHeight="1">
      <c r="B42" s="64" t="s">
        <v>423</v>
      </c>
      <c r="C42" s="64" t="s">
        <v>423</v>
      </c>
      <c r="E42" s="69" t="s">
        <v>424</v>
      </c>
      <c r="F42" s="70">
        <v>1345</v>
      </c>
      <c r="G42" s="70">
        <v>1551</v>
      </c>
      <c r="H42" s="70">
        <f t="shared" si="2"/>
        <v>2896</v>
      </c>
      <c r="I42" s="70">
        <v>30</v>
      </c>
      <c r="J42" s="70">
        <v>37</v>
      </c>
      <c r="K42" s="70">
        <v>0</v>
      </c>
      <c r="L42" s="70">
        <v>0</v>
      </c>
      <c r="M42" s="71">
        <f t="shared" si="3"/>
        <v>2963</v>
      </c>
    </row>
    <row r="43" spans="2:13" ht="19.5" customHeight="1">
      <c r="B43" s="64" t="s">
        <v>425</v>
      </c>
      <c r="C43" s="64" t="s">
        <v>425</v>
      </c>
      <c r="E43" s="69" t="s">
        <v>426</v>
      </c>
      <c r="F43" s="70">
        <v>1199</v>
      </c>
      <c r="G43" s="70">
        <v>1361</v>
      </c>
      <c r="H43" s="70">
        <f t="shared" si="2"/>
        <v>2560</v>
      </c>
      <c r="I43" s="70">
        <v>42</v>
      </c>
      <c r="J43" s="70">
        <v>24</v>
      </c>
      <c r="K43" s="70">
        <v>2</v>
      </c>
      <c r="L43" s="70">
        <v>0</v>
      </c>
      <c r="M43" s="71">
        <f t="shared" si="3"/>
        <v>2628</v>
      </c>
    </row>
    <row r="44" spans="2:13" ht="19.5" customHeight="1">
      <c r="B44" s="64" t="s">
        <v>427</v>
      </c>
      <c r="C44" s="64" t="s">
        <v>427</v>
      </c>
      <c r="E44" s="69" t="s">
        <v>428</v>
      </c>
      <c r="F44" s="70">
        <v>1261</v>
      </c>
      <c r="G44" s="70">
        <v>1858</v>
      </c>
      <c r="H44" s="70">
        <f t="shared" si="2"/>
        <v>3119</v>
      </c>
      <c r="I44" s="70">
        <v>85</v>
      </c>
      <c r="J44" s="70">
        <v>0</v>
      </c>
      <c r="K44" s="70">
        <v>6</v>
      </c>
      <c r="L44" s="70">
        <v>3</v>
      </c>
      <c r="M44" s="71">
        <f t="shared" si="3"/>
        <v>3213</v>
      </c>
    </row>
    <row r="45" spans="2:13" ht="19.5" customHeight="1">
      <c r="B45" s="64" t="s">
        <v>429</v>
      </c>
      <c r="C45" s="64" t="s">
        <v>429</v>
      </c>
      <c r="E45" s="69" t="s">
        <v>430</v>
      </c>
      <c r="F45" s="70">
        <v>1466</v>
      </c>
      <c r="G45" s="70">
        <v>2033</v>
      </c>
      <c r="H45" s="70">
        <f t="shared" si="2"/>
        <v>3499</v>
      </c>
      <c r="I45" s="70">
        <v>107</v>
      </c>
      <c r="J45" s="70">
        <v>4</v>
      </c>
      <c r="K45" s="70">
        <v>0</v>
      </c>
      <c r="L45" s="70">
        <v>0</v>
      </c>
      <c r="M45" s="71">
        <f t="shared" si="3"/>
        <v>3610</v>
      </c>
    </row>
    <row r="46" spans="2:13" ht="19.5" customHeight="1">
      <c r="B46" s="64" t="s">
        <v>431</v>
      </c>
      <c r="C46" s="64" t="s">
        <v>431</v>
      </c>
      <c r="E46" s="69" t="s">
        <v>432</v>
      </c>
      <c r="F46" s="70">
        <v>1120</v>
      </c>
      <c r="G46" s="70">
        <v>1448</v>
      </c>
      <c r="H46" s="70">
        <f t="shared" si="2"/>
        <v>2568</v>
      </c>
      <c r="I46" s="70">
        <v>63</v>
      </c>
      <c r="J46" s="70">
        <v>0</v>
      </c>
      <c r="K46" s="70">
        <v>0</v>
      </c>
      <c r="L46" s="70">
        <v>0</v>
      </c>
      <c r="M46" s="71">
        <f t="shared" si="3"/>
        <v>2631</v>
      </c>
    </row>
    <row r="47" spans="2:13" ht="19.5" customHeight="1">
      <c r="B47" s="64" t="s">
        <v>433</v>
      </c>
      <c r="C47" s="64" t="s">
        <v>433</v>
      </c>
      <c r="E47" s="69" t="s">
        <v>434</v>
      </c>
      <c r="F47" s="70">
        <v>1590</v>
      </c>
      <c r="G47" s="70">
        <v>2459</v>
      </c>
      <c r="H47" s="70">
        <f t="shared" si="2"/>
        <v>4049</v>
      </c>
      <c r="I47" s="70">
        <v>7</v>
      </c>
      <c r="J47" s="70">
        <v>0</v>
      </c>
      <c r="K47" s="70">
        <v>0</v>
      </c>
      <c r="L47" s="70">
        <v>3</v>
      </c>
      <c r="M47" s="71">
        <f t="shared" si="3"/>
        <v>4059</v>
      </c>
    </row>
    <row r="48" spans="2:13" ht="19.5" customHeight="1">
      <c r="B48" s="64" t="s">
        <v>435</v>
      </c>
      <c r="C48" s="64" t="s">
        <v>435</v>
      </c>
      <c r="E48" s="69" t="s">
        <v>436</v>
      </c>
      <c r="F48" s="70">
        <v>1212</v>
      </c>
      <c r="G48" s="70">
        <v>1673</v>
      </c>
      <c r="H48" s="70">
        <f t="shared" si="2"/>
        <v>2885</v>
      </c>
      <c r="I48" s="70">
        <v>6</v>
      </c>
      <c r="J48" s="70">
        <v>0</v>
      </c>
      <c r="K48" s="70">
        <v>0</v>
      </c>
      <c r="L48" s="70">
        <v>0</v>
      </c>
      <c r="M48" s="71">
        <f t="shared" si="3"/>
        <v>2891</v>
      </c>
    </row>
    <row r="49" spans="2:13" ht="19.5" customHeight="1">
      <c r="B49" s="64" t="s">
        <v>437</v>
      </c>
      <c r="C49" s="64" t="s">
        <v>437</v>
      </c>
      <c r="E49" s="69" t="s">
        <v>438</v>
      </c>
      <c r="F49" s="70">
        <v>1352</v>
      </c>
      <c r="G49" s="70">
        <v>1756</v>
      </c>
      <c r="H49" s="70">
        <f t="shared" si="2"/>
        <v>3108</v>
      </c>
      <c r="I49" s="70">
        <v>63</v>
      </c>
      <c r="J49" s="70">
        <v>0</v>
      </c>
      <c r="K49" s="70">
        <v>0</v>
      </c>
      <c r="L49" s="70">
        <v>0</v>
      </c>
      <c r="M49" s="71">
        <f t="shared" si="3"/>
        <v>3171</v>
      </c>
    </row>
    <row r="50" spans="2:13" ht="19.5" customHeight="1">
      <c r="B50" s="64" t="s">
        <v>439</v>
      </c>
      <c r="C50" s="64" t="s">
        <v>439</v>
      </c>
      <c r="E50" s="69" t="s">
        <v>440</v>
      </c>
      <c r="F50" s="70">
        <v>925</v>
      </c>
      <c r="G50" s="70">
        <v>1219</v>
      </c>
      <c r="H50" s="70">
        <f t="shared" si="2"/>
        <v>2144</v>
      </c>
      <c r="I50" s="70">
        <v>21</v>
      </c>
      <c r="J50" s="70">
        <v>4</v>
      </c>
      <c r="K50" s="70">
        <v>5</v>
      </c>
      <c r="L50" s="70">
        <v>0</v>
      </c>
      <c r="M50" s="71">
        <f t="shared" si="3"/>
        <v>2174</v>
      </c>
    </row>
    <row r="51" spans="2:13" ht="19.5" customHeight="1">
      <c r="B51" s="64" t="s">
        <v>441</v>
      </c>
      <c r="C51" s="64" t="s">
        <v>441</v>
      </c>
      <c r="E51" s="69" t="s">
        <v>442</v>
      </c>
      <c r="F51" s="70">
        <v>1048</v>
      </c>
      <c r="G51" s="70">
        <v>1646</v>
      </c>
      <c r="H51" s="70">
        <f t="shared" si="2"/>
        <v>2694</v>
      </c>
      <c r="I51" s="70">
        <v>19</v>
      </c>
      <c r="J51" s="70">
        <v>10</v>
      </c>
      <c r="K51" s="70">
        <v>0</v>
      </c>
      <c r="L51" s="70">
        <v>0</v>
      </c>
      <c r="M51" s="71">
        <f t="shared" si="3"/>
        <v>2723</v>
      </c>
    </row>
    <row r="52" spans="2:13" ht="19.5" customHeight="1">
      <c r="B52" s="64" t="s">
        <v>443</v>
      </c>
      <c r="C52" s="64" t="s">
        <v>443</v>
      </c>
      <c r="E52" s="69" t="s">
        <v>444</v>
      </c>
      <c r="F52" s="70">
        <v>881</v>
      </c>
      <c r="G52" s="70">
        <v>1320</v>
      </c>
      <c r="H52" s="70">
        <f t="shared" si="2"/>
        <v>2201</v>
      </c>
      <c r="I52" s="70">
        <v>76</v>
      </c>
      <c r="J52" s="70">
        <v>0</v>
      </c>
      <c r="K52" s="70">
        <v>0</v>
      </c>
      <c r="L52" s="70">
        <v>1</v>
      </c>
      <c r="M52" s="71">
        <f t="shared" si="3"/>
        <v>2278</v>
      </c>
    </row>
    <row r="53" spans="2:13" ht="19.5" customHeight="1">
      <c r="B53" s="64" t="s">
        <v>445</v>
      </c>
      <c r="C53" s="64" t="s">
        <v>445</v>
      </c>
      <c r="E53" s="69" t="s">
        <v>446</v>
      </c>
      <c r="F53" s="70">
        <v>665</v>
      </c>
      <c r="G53" s="70">
        <v>740</v>
      </c>
      <c r="H53" s="70">
        <f t="shared" si="2"/>
        <v>1405</v>
      </c>
      <c r="I53" s="70">
        <v>104</v>
      </c>
      <c r="J53" s="70">
        <v>15</v>
      </c>
      <c r="K53" s="70">
        <v>0</v>
      </c>
      <c r="L53" s="70">
        <v>0</v>
      </c>
      <c r="M53" s="71">
        <f t="shared" si="3"/>
        <v>1524</v>
      </c>
    </row>
    <row r="54" spans="2:13" ht="19.5" customHeight="1">
      <c r="B54" s="64" t="s">
        <v>447</v>
      </c>
      <c r="C54" s="64" t="s">
        <v>447</v>
      </c>
      <c r="E54" s="69" t="s">
        <v>448</v>
      </c>
      <c r="F54" s="70">
        <v>827</v>
      </c>
      <c r="G54" s="70">
        <v>1729</v>
      </c>
      <c r="H54" s="70">
        <f t="shared" si="2"/>
        <v>2556</v>
      </c>
      <c r="I54" s="70">
        <v>25</v>
      </c>
      <c r="J54" s="70">
        <v>5</v>
      </c>
      <c r="K54" s="70">
        <v>34</v>
      </c>
      <c r="L54" s="70">
        <v>0</v>
      </c>
      <c r="M54" s="71">
        <f t="shared" si="3"/>
        <v>2620</v>
      </c>
    </row>
    <row r="55" spans="2:13" ht="19.5" customHeight="1">
      <c r="B55" s="64" t="s">
        <v>449</v>
      </c>
      <c r="C55" s="64" t="s">
        <v>449</v>
      </c>
      <c r="E55" s="69" t="s">
        <v>450</v>
      </c>
      <c r="F55" s="70">
        <v>639</v>
      </c>
      <c r="G55" s="70">
        <v>1364</v>
      </c>
      <c r="H55" s="70">
        <f t="shared" si="2"/>
        <v>2003</v>
      </c>
      <c r="I55" s="70">
        <v>34</v>
      </c>
      <c r="J55" s="70">
        <v>0</v>
      </c>
      <c r="K55" s="70">
        <v>0</v>
      </c>
      <c r="L55" s="70">
        <v>0</v>
      </c>
      <c r="M55" s="71">
        <f t="shared" si="3"/>
        <v>2037</v>
      </c>
    </row>
    <row r="56" spans="2:13" ht="19.5" customHeight="1">
      <c r="B56" s="64" t="s">
        <v>451</v>
      </c>
      <c r="C56" s="64" t="s">
        <v>451</v>
      </c>
      <c r="E56" s="69" t="s">
        <v>452</v>
      </c>
      <c r="F56" s="70">
        <v>1209</v>
      </c>
      <c r="G56" s="70">
        <v>1228</v>
      </c>
      <c r="H56" s="70">
        <f t="shared" si="2"/>
        <v>2437</v>
      </c>
      <c r="I56" s="70">
        <v>68</v>
      </c>
      <c r="J56" s="70">
        <v>0</v>
      </c>
      <c r="K56" s="70">
        <v>0</v>
      </c>
      <c r="L56" s="70">
        <v>0</v>
      </c>
      <c r="M56" s="71">
        <f t="shared" si="3"/>
        <v>2505</v>
      </c>
    </row>
    <row r="57" spans="2:13" ht="19.5" customHeight="1">
      <c r="B57" s="64" t="s">
        <v>453</v>
      </c>
      <c r="C57" s="64" t="s">
        <v>453</v>
      </c>
      <c r="E57" s="69" t="s">
        <v>454</v>
      </c>
      <c r="F57" s="70">
        <v>885</v>
      </c>
      <c r="G57" s="70">
        <v>1140</v>
      </c>
      <c r="H57" s="70">
        <f t="shared" si="2"/>
        <v>2025</v>
      </c>
      <c r="I57" s="70">
        <v>68</v>
      </c>
      <c r="J57" s="70">
        <v>0</v>
      </c>
      <c r="K57" s="70">
        <v>0</v>
      </c>
      <c r="L57" s="70">
        <v>0</v>
      </c>
      <c r="M57" s="71">
        <f t="shared" si="3"/>
        <v>2093</v>
      </c>
    </row>
    <row r="58" spans="2:13" ht="19.5" customHeight="1">
      <c r="B58" s="64" t="s">
        <v>455</v>
      </c>
      <c r="C58" s="64" t="s">
        <v>455</v>
      </c>
      <c r="E58" s="69" t="s">
        <v>456</v>
      </c>
      <c r="F58" s="70">
        <v>1292</v>
      </c>
      <c r="G58" s="70">
        <v>1390</v>
      </c>
      <c r="H58" s="70">
        <f t="shared" si="2"/>
        <v>2682</v>
      </c>
      <c r="I58" s="70">
        <v>69</v>
      </c>
      <c r="J58" s="70">
        <v>0</v>
      </c>
      <c r="K58" s="70">
        <v>0</v>
      </c>
      <c r="L58" s="70">
        <v>0</v>
      </c>
      <c r="M58" s="71">
        <f t="shared" si="3"/>
        <v>2751</v>
      </c>
    </row>
    <row r="59" spans="2:13" ht="19.5" customHeight="1">
      <c r="B59" s="64" t="s">
        <v>457</v>
      </c>
      <c r="C59" s="64" t="s">
        <v>457</v>
      </c>
      <c r="E59" s="69" t="s">
        <v>458</v>
      </c>
      <c r="F59" s="70">
        <v>913</v>
      </c>
      <c r="G59" s="70">
        <v>1105</v>
      </c>
      <c r="H59" s="70">
        <f t="shared" si="2"/>
        <v>2018</v>
      </c>
      <c r="I59" s="70">
        <v>12</v>
      </c>
      <c r="J59" s="70">
        <v>44</v>
      </c>
      <c r="K59" s="70">
        <v>0</v>
      </c>
      <c r="L59" s="70">
        <v>0</v>
      </c>
      <c r="M59" s="71">
        <f t="shared" si="3"/>
        <v>2074</v>
      </c>
    </row>
    <row r="60" spans="2:13" ht="19.5" customHeight="1">
      <c r="B60" s="64" t="s">
        <v>459</v>
      </c>
      <c r="C60" s="64" t="s">
        <v>459</v>
      </c>
      <c r="E60" s="69" t="s">
        <v>460</v>
      </c>
      <c r="F60" s="70">
        <v>924</v>
      </c>
      <c r="G60" s="70">
        <v>1058</v>
      </c>
      <c r="H60" s="70">
        <f t="shared" si="2"/>
        <v>1982</v>
      </c>
      <c r="I60" s="70">
        <v>20</v>
      </c>
      <c r="J60" s="70">
        <v>0</v>
      </c>
      <c r="K60" s="70">
        <v>0</v>
      </c>
      <c r="L60" s="70">
        <v>0</v>
      </c>
      <c r="M60" s="71">
        <f t="shared" si="3"/>
        <v>2002</v>
      </c>
    </row>
    <row r="61" spans="2:13" ht="19.5" customHeight="1">
      <c r="B61" s="64" t="s">
        <v>461</v>
      </c>
      <c r="C61" s="64" t="s">
        <v>461</v>
      </c>
      <c r="E61" s="69" t="s">
        <v>462</v>
      </c>
      <c r="F61" s="70">
        <v>1665</v>
      </c>
      <c r="G61" s="70">
        <v>1614</v>
      </c>
      <c r="H61" s="70">
        <f t="shared" si="2"/>
        <v>3279</v>
      </c>
      <c r="I61" s="70">
        <v>85</v>
      </c>
      <c r="J61" s="70">
        <v>0</v>
      </c>
      <c r="K61" s="70">
        <v>0</v>
      </c>
      <c r="L61" s="70">
        <v>0</v>
      </c>
      <c r="M61" s="71">
        <f t="shared" si="3"/>
        <v>3364</v>
      </c>
    </row>
    <row r="62" spans="2:13" ht="19.5" customHeight="1">
      <c r="B62" s="64" t="s">
        <v>463</v>
      </c>
      <c r="C62" s="64" t="s">
        <v>463</v>
      </c>
      <c r="E62" s="69" t="s">
        <v>464</v>
      </c>
      <c r="F62" s="70">
        <v>582</v>
      </c>
      <c r="G62" s="70">
        <v>430</v>
      </c>
      <c r="H62" s="70">
        <f t="shared" si="2"/>
        <v>1012</v>
      </c>
      <c r="I62" s="70">
        <v>28</v>
      </c>
      <c r="J62" s="70">
        <v>0</v>
      </c>
      <c r="K62" s="70">
        <v>0</v>
      </c>
      <c r="L62" s="70">
        <v>0</v>
      </c>
      <c r="M62" s="71">
        <f t="shared" si="3"/>
        <v>1040</v>
      </c>
    </row>
    <row r="63" spans="2:13" ht="19.5" customHeight="1">
      <c r="B63" s="64" t="s">
        <v>465</v>
      </c>
      <c r="C63" s="64" t="s">
        <v>465</v>
      </c>
      <c r="E63" s="69" t="s">
        <v>466</v>
      </c>
      <c r="F63" s="70">
        <v>1116</v>
      </c>
      <c r="G63" s="70">
        <v>1412</v>
      </c>
      <c r="H63" s="70">
        <f t="shared" si="2"/>
        <v>2528</v>
      </c>
      <c r="I63" s="70">
        <v>11</v>
      </c>
      <c r="J63" s="70">
        <v>0</v>
      </c>
      <c r="K63" s="70">
        <v>0</v>
      </c>
      <c r="L63" s="70">
        <v>0</v>
      </c>
      <c r="M63" s="71">
        <f t="shared" si="3"/>
        <v>2539</v>
      </c>
    </row>
    <row r="64" spans="2:13" ht="19.5" customHeight="1">
      <c r="B64" s="64" t="s">
        <v>467</v>
      </c>
      <c r="C64" s="64" t="s">
        <v>467</v>
      </c>
      <c r="E64" s="69" t="s">
        <v>468</v>
      </c>
      <c r="F64" s="70">
        <v>504</v>
      </c>
      <c r="G64" s="70">
        <v>735</v>
      </c>
      <c r="H64" s="70">
        <f t="shared" si="2"/>
        <v>1239</v>
      </c>
      <c r="I64" s="70">
        <v>13</v>
      </c>
      <c r="J64" s="70">
        <v>0</v>
      </c>
      <c r="K64" s="70">
        <v>0</v>
      </c>
      <c r="L64" s="70">
        <v>0</v>
      </c>
      <c r="M64" s="71">
        <f t="shared" si="3"/>
        <v>1252</v>
      </c>
    </row>
    <row r="65" spans="2:13" ht="19.5" customHeight="1">
      <c r="B65" s="64" t="s">
        <v>469</v>
      </c>
      <c r="C65" s="64" t="s">
        <v>469</v>
      </c>
      <c r="E65" s="69" t="s">
        <v>470</v>
      </c>
      <c r="F65" s="70">
        <v>995</v>
      </c>
      <c r="G65" s="70">
        <v>1177</v>
      </c>
      <c r="H65" s="70">
        <f t="shared" si="2"/>
        <v>2172</v>
      </c>
      <c r="I65" s="70">
        <v>4</v>
      </c>
      <c r="J65" s="70">
        <v>0</v>
      </c>
      <c r="K65" s="70">
        <v>0</v>
      </c>
      <c r="L65" s="70">
        <v>0</v>
      </c>
      <c r="M65" s="71">
        <f t="shared" si="3"/>
        <v>2176</v>
      </c>
    </row>
    <row r="66" spans="2:13" ht="19.5" customHeight="1">
      <c r="B66" s="64" t="s">
        <v>471</v>
      </c>
      <c r="C66" s="64" t="s">
        <v>471</v>
      </c>
      <c r="E66" s="69" t="s">
        <v>472</v>
      </c>
      <c r="F66" s="70">
        <v>441</v>
      </c>
      <c r="G66" s="70">
        <v>772</v>
      </c>
      <c r="H66" s="70">
        <f t="shared" si="2"/>
        <v>1213</v>
      </c>
      <c r="I66" s="70">
        <v>4</v>
      </c>
      <c r="J66" s="70">
        <v>0</v>
      </c>
      <c r="K66" s="70">
        <v>0</v>
      </c>
      <c r="L66" s="70">
        <v>0</v>
      </c>
      <c r="M66" s="71">
        <f t="shared" si="3"/>
        <v>1217</v>
      </c>
    </row>
    <row r="67" spans="2:13" ht="19.5" customHeight="1">
      <c r="B67" s="64" t="s">
        <v>473</v>
      </c>
      <c r="C67" s="64" t="s">
        <v>473</v>
      </c>
      <c r="E67" s="69" t="s">
        <v>474</v>
      </c>
      <c r="F67" s="70">
        <v>393</v>
      </c>
      <c r="G67" s="70">
        <v>701</v>
      </c>
      <c r="H67" s="70">
        <f t="shared" si="2"/>
        <v>1094</v>
      </c>
      <c r="I67" s="70">
        <v>2</v>
      </c>
      <c r="J67" s="70">
        <v>0</v>
      </c>
      <c r="K67" s="70">
        <v>0</v>
      </c>
      <c r="L67" s="70">
        <v>0</v>
      </c>
      <c r="M67" s="71">
        <f t="shared" si="3"/>
        <v>1096</v>
      </c>
    </row>
    <row r="68" spans="2:13" ht="19.5" customHeight="1">
      <c r="B68" s="64" t="s">
        <v>475</v>
      </c>
      <c r="C68" s="64" t="s">
        <v>475</v>
      </c>
      <c r="E68" s="69" t="s">
        <v>476</v>
      </c>
      <c r="F68" s="70">
        <v>762</v>
      </c>
      <c r="G68" s="70">
        <v>843</v>
      </c>
      <c r="H68" s="70">
        <f t="shared" si="2"/>
        <v>1605</v>
      </c>
      <c r="I68" s="70">
        <v>0</v>
      </c>
      <c r="J68" s="70">
        <v>0</v>
      </c>
      <c r="K68" s="70">
        <v>0</v>
      </c>
      <c r="L68" s="70">
        <v>0</v>
      </c>
      <c r="M68" s="71">
        <f t="shared" si="3"/>
        <v>1605</v>
      </c>
    </row>
    <row r="69" spans="2:13" ht="19.5" customHeight="1">
      <c r="B69" s="64" t="s">
        <v>477</v>
      </c>
      <c r="C69" s="64" t="s">
        <v>477</v>
      </c>
      <c r="E69" s="69" t="s">
        <v>478</v>
      </c>
      <c r="F69" s="70">
        <v>781</v>
      </c>
      <c r="G69" s="70">
        <v>972</v>
      </c>
      <c r="H69" s="70">
        <f t="shared" si="2"/>
        <v>1753</v>
      </c>
      <c r="I69" s="70">
        <v>17</v>
      </c>
      <c r="J69" s="70">
        <v>0</v>
      </c>
      <c r="K69" s="70">
        <v>0</v>
      </c>
      <c r="L69" s="70">
        <v>0</v>
      </c>
      <c r="M69" s="71">
        <f t="shared" si="3"/>
        <v>1770</v>
      </c>
    </row>
    <row r="70" spans="2:13" ht="19.5" customHeight="1">
      <c r="B70" s="64" t="s">
        <v>479</v>
      </c>
      <c r="C70" s="64" t="s">
        <v>479</v>
      </c>
      <c r="E70" s="69" t="s">
        <v>480</v>
      </c>
      <c r="F70" s="70">
        <v>487</v>
      </c>
      <c r="G70" s="70">
        <v>960</v>
      </c>
      <c r="H70" s="70">
        <f t="shared" si="2"/>
        <v>1447</v>
      </c>
      <c r="I70" s="70">
        <v>0</v>
      </c>
      <c r="J70" s="70">
        <v>6</v>
      </c>
      <c r="K70" s="70">
        <v>0</v>
      </c>
      <c r="L70" s="70">
        <v>0</v>
      </c>
      <c r="M70" s="71">
        <f t="shared" si="3"/>
        <v>1453</v>
      </c>
    </row>
    <row r="71" spans="2:13" ht="19.5" customHeight="1">
      <c r="B71" s="64" t="s">
        <v>481</v>
      </c>
      <c r="C71" s="64" t="s">
        <v>481</v>
      </c>
      <c r="E71" s="69" t="s">
        <v>482</v>
      </c>
      <c r="F71" s="70">
        <v>436</v>
      </c>
      <c r="G71" s="70">
        <v>786</v>
      </c>
      <c r="H71" s="70">
        <f t="shared" si="2"/>
        <v>1222</v>
      </c>
      <c r="I71" s="70">
        <v>0</v>
      </c>
      <c r="J71" s="70">
        <v>0</v>
      </c>
      <c r="K71" s="70">
        <v>0</v>
      </c>
      <c r="L71" s="70">
        <v>0</v>
      </c>
      <c r="M71" s="71">
        <f t="shared" si="3"/>
        <v>1222</v>
      </c>
    </row>
    <row r="72" spans="2:13" ht="19.5" customHeight="1">
      <c r="B72" s="64" t="s">
        <v>483</v>
      </c>
      <c r="C72" s="64" t="s">
        <v>483</v>
      </c>
      <c r="E72" s="69" t="s">
        <v>484</v>
      </c>
      <c r="F72" s="70">
        <v>805</v>
      </c>
      <c r="G72" s="70">
        <v>941</v>
      </c>
      <c r="H72" s="70">
        <f t="shared" si="2"/>
        <v>1746</v>
      </c>
      <c r="I72" s="70">
        <v>0</v>
      </c>
      <c r="J72" s="70">
        <v>0</v>
      </c>
      <c r="K72" s="70">
        <v>0</v>
      </c>
      <c r="L72" s="70">
        <v>0</v>
      </c>
      <c r="M72" s="71">
        <f t="shared" si="3"/>
        <v>1746</v>
      </c>
    </row>
    <row r="73" spans="2:13" ht="19.5" customHeight="1">
      <c r="B73" s="64" t="s">
        <v>485</v>
      </c>
      <c r="C73" s="64" t="s">
        <v>485</v>
      </c>
      <c r="E73" s="69" t="s">
        <v>486</v>
      </c>
      <c r="F73" s="70">
        <v>871</v>
      </c>
      <c r="G73" s="70">
        <v>825</v>
      </c>
      <c r="H73" s="70">
        <f aca="true" t="shared" si="4" ref="H73:H104">F73+G73</f>
        <v>1696</v>
      </c>
      <c r="I73" s="70">
        <v>10</v>
      </c>
      <c r="J73" s="70">
        <v>0</v>
      </c>
      <c r="K73" s="70">
        <v>0</v>
      </c>
      <c r="L73" s="70">
        <v>0</v>
      </c>
      <c r="M73" s="71">
        <f aca="true" t="shared" si="5" ref="M73:M104">H73+I73+J73+K73+L73</f>
        <v>1706</v>
      </c>
    </row>
    <row r="74" spans="2:13" ht="19.5" customHeight="1">
      <c r="B74" s="64" t="s">
        <v>487</v>
      </c>
      <c r="C74" s="64" t="s">
        <v>487</v>
      </c>
      <c r="E74" s="69" t="s">
        <v>488</v>
      </c>
      <c r="F74" s="70">
        <v>724</v>
      </c>
      <c r="G74" s="70">
        <v>767</v>
      </c>
      <c r="H74" s="70">
        <f t="shared" si="4"/>
        <v>1491</v>
      </c>
      <c r="I74" s="70">
        <v>9</v>
      </c>
      <c r="J74" s="70">
        <v>0</v>
      </c>
      <c r="K74" s="70">
        <v>0</v>
      </c>
      <c r="L74" s="70">
        <v>0</v>
      </c>
      <c r="M74" s="71">
        <f t="shared" si="5"/>
        <v>1500</v>
      </c>
    </row>
    <row r="75" spans="2:13" ht="19.5" customHeight="1">
      <c r="B75" s="64" t="s">
        <v>489</v>
      </c>
      <c r="C75" s="64" t="s">
        <v>489</v>
      </c>
      <c r="E75" s="69" t="s">
        <v>490</v>
      </c>
      <c r="F75" s="70">
        <v>762</v>
      </c>
      <c r="G75" s="70">
        <v>719</v>
      </c>
      <c r="H75" s="70">
        <f t="shared" si="4"/>
        <v>1481</v>
      </c>
      <c r="I75" s="70">
        <v>22</v>
      </c>
      <c r="J75" s="70">
        <v>4</v>
      </c>
      <c r="K75" s="70">
        <v>0</v>
      </c>
      <c r="L75" s="70">
        <v>0</v>
      </c>
      <c r="M75" s="71">
        <f t="shared" si="5"/>
        <v>1507</v>
      </c>
    </row>
    <row r="76" spans="2:13" ht="19.5" customHeight="1">
      <c r="B76" s="64" t="s">
        <v>491</v>
      </c>
      <c r="C76" s="64" t="s">
        <v>491</v>
      </c>
      <c r="E76" s="69" t="s">
        <v>492</v>
      </c>
      <c r="F76" s="70">
        <v>702</v>
      </c>
      <c r="G76" s="70">
        <v>765</v>
      </c>
      <c r="H76" s="70">
        <f t="shared" si="4"/>
        <v>1467</v>
      </c>
      <c r="I76" s="70">
        <v>0</v>
      </c>
      <c r="J76" s="70">
        <v>8</v>
      </c>
      <c r="K76" s="70">
        <v>0</v>
      </c>
      <c r="L76" s="70">
        <v>0</v>
      </c>
      <c r="M76" s="71">
        <f t="shared" si="5"/>
        <v>1475</v>
      </c>
    </row>
    <row r="77" spans="2:13" ht="19.5" customHeight="1">
      <c r="B77" s="64" t="s">
        <v>493</v>
      </c>
      <c r="C77" s="64" t="s">
        <v>493</v>
      </c>
      <c r="E77" s="69" t="s">
        <v>494</v>
      </c>
      <c r="F77" s="70">
        <v>372</v>
      </c>
      <c r="G77" s="70">
        <v>696</v>
      </c>
      <c r="H77" s="70">
        <f t="shared" si="4"/>
        <v>1068</v>
      </c>
      <c r="I77" s="70">
        <v>3</v>
      </c>
      <c r="J77" s="70">
        <v>2</v>
      </c>
      <c r="K77" s="70">
        <v>0</v>
      </c>
      <c r="L77" s="70">
        <v>0</v>
      </c>
      <c r="M77" s="71">
        <f t="shared" si="5"/>
        <v>1073</v>
      </c>
    </row>
    <row r="78" spans="2:13" ht="19.5" customHeight="1">
      <c r="B78" s="64" t="s">
        <v>495</v>
      </c>
      <c r="C78" s="64" t="s">
        <v>495</v>
      </c>
      <c r="E78" s="69" t="s">
        <v>496</v>
      </c>
      <c r="F78" s="70">
        <v>314</v>
      </c>
      <c r="G78" s="70">
        <v>651</v>
      </c>
      <c r="H78" s="70">
        <f t="shared" si="4"/>
        <v>965</v>
      </c>
      <c r="I78" s="70">
        <v>0</v>
      </c>
      <c r="J78" s="70">
        <v>0</v>
      </c>
      <c r="K78" s="70">
        <v>0</v>
      </c>
      <c r="L78" s="70">
        <v>0</v>
      </c>
      <c r="M78" s="71">
        <f t="shared" si="5"/>
        <v>965</v>
      </c>
    </row>
    <row r="79" spans="2:13" ht="19.5" customHeight="1">
      <c r="B79" s="64" t="s">
        <v>497</v>
      </c>
      <c r="C79" s="64" t="s">
        <v>497</v>
      </c>
      <c r="E79" s="69" t="s">
        <v>498</v>
      </c>
      <c r="F79" s="70">
        <v>370</v>
      </c>
      <c r="G79" s="70">
        <v>640</v>
      </c>
      <c r="H79" s="70">
        <f t="shared" si="4"/>
        <v>1010</v>
      </c>
      <c r="I79" s="70">
        <v>0</v>
      </c>
      <c r="J79" s="70">
        <v>0</v>
      </c>
      <c r="K79" s="70">
        <v>0</v>
      </c>
      <c r="L79" s="70">
        <v>0</v>
      </c>
      <c r="M79" s="71">
        <f t="shared" si="5"/>
        <v>1010</v>
      </c>
    </row>
    <row r="80" spans="2:13" ht="19.5" customHeight="1">
      <c r="B80" s="64" t="s">
        <v>499</v>
      </c>
      <c r="C80" s="64" t="s">
        <v>499</v>
      </c>
      <c r="E80" s="69" t="s">
        <v>500</v>
      </c>
      <c r="F80" s="70">
        <v>355</v>
      </c>
      <c r="G80" s="70">
        <v>659</v>
      </c>
      <c r="H80" s="70">
        <f t="shared" si="4"/>
        <v>1014</v>
      </c>
      <c r="I80" s="70">
        <v>1</v>
      </c>
      <c r="J80" s="70">
        <v>21</v>
      </c>
      <c r="K80" s="70">
        <v>0</v>
      </c>
      <c r="L80" s="70">
        <v>0</v>
      </c>
      <c r="M80" s="71">
        <f t="shared" si="5"/>
        <v>1036</v>
      </c>
    </row>
    <row r="81" spans="2:13" ht="19.5" customHeight="1">
      <c r="B81" s="64" t="s">
        <v>501</v>
      </c>
      <c r="C81" s="64" t="s">
        <v>501</v>
      </c>
      <c r="E81" s="69" t="s">
        <v>502</v>
      </c>
      <c r="F81" s="70">
        <v>348</v>
      </c>
      <c r="G81" s="70">
        <v>621</v>
      </c>
      <c r="H81" s="70">
        <f t="shared" si="4"/>
        <v>969</v>
      </c>
      <c r="I81" s="70">
        <v>0</v>
      </c>
      <c r="J81" s="70">
        <v>0</v>
      </c>
      <c r="K81" s="70">
        <v>0</v>
      </c>
      <c r="L81" s="70">
        <v>0</v>
      </c>
      <c r="M81" s="71">
        <f t="shared" si="5"/>
        <v>969</v>
      </c>
    </row>
    <row r="82" spans="2:13" ht="19.5" customHeight="1">
      <c r="B82" s="64" t="s">
        <v>503</v>
      </c>
      <c r="C82" s="64" t="s">
        <v>503</v>
      </c>
      <c r="E82" s="69" t="s">
        <v>504</v>
      </c>
      <c r="F82" s="70">
        <v>333</v>
      </c>
      <c r="G82" s="70">
        <v>653</v>
      </c>
      <c r="H82" s="70">
        <f t="shared" si="4"/>
        <v>986</v>
      </c>
      <c r="I82" s="70">
        <v>2</v>
      </c>
      <c r="J82" s="70">
        <v>0</v>
      </c>
      <c r="K82" s="70">
        <v>0</v>
      </c>
      <c r="L82" s="70">
        <v>0</v>
      </c>
      <c r="M82" s="71">
        <f t="shared" si="5"/>
        <v>988</v>
      </c>
    </row>
    <row r="83" spans="2:13" ht="19.5" customHeight="1">
      <c r="B83" s="64" t="s">
        <v>505</v>
      </c>
      <c r="C83" s="64" t="s">
        <v>505</v>
      </c>
      <c r="E83" s="69" t="s">
        <v>506</v>
      </c>
      <c r="F83" s="70">
        <v>445</v>
      </c>
      <c r="G83" s="70">
        <v>707</v>
      </c>
      <c r="H83" s="70">
        <f t="shared" si="4"/>
        <v>1152</v>
      </c>
      <c r="I83" s="70">
        <v>0</v>
      </c>
      <c r="J83" s="70">
        <v>2</v>
      </c>
      <c r="K83" s="70">
        <v>14</v>
      </c>
      <c r="L83" s="70">
        <v>0</v>
      </c>
      <c r="M83" s="71">
        <f t="shared" si="5"/>
        <v>1168</v>
      </c>
    </row>
    <row r="84" spans="2:13" ht="19.5" customHeight="1">
      <c r="B84" s="64" t="s">
        <v>507</v>
      </c>
      <c r="C84" s="64" t="s">
        <v>507</v>
      </c>
      <c r="E84" s="69" t="s">
        <v>508</v>
      </c>
      <c r="F84" s="70">
        <v>372</v>
      </c>
      <c r="G84" s="70">
        <v>632</v>
      </c>
      <c r="H84" s="70">
        <f t="shared" si="4"/>
        <v>1004</v>
      </c>
      <c r="I84" s="70">
        <v>0</v>
      </c>
      <c r="J84" s="70">
        <v>0</v>
      </c>
      <c r="K84" s="70">
        <v>0</v>
      </c>
      <c r="L84" s="70">
        <v>0</v>
      </c>
      <c r="M84" s="71">
        <f t="shared" si="5"/>
        <v>1004</v>
      </c>
    </row>
    <row r="85" spans="2:13" ht="19.5" customHeight="1">
      <c r="B85" s="64" t="s">
        <v>509</v>
      </c>
      <c r="C85" s="64" t="s">
        <v>509</v>
      </c>
      <c r="E85" s="69" t="s">
        <v>510</v>
      </c>
      <c r="F85" s="70">
        <v>432</v>
      </c>
      <c r="G85" s="70">
        <v>651</v>
      </c>
      <c r="H85" s="70">
        <f t="shared" si="4"/>
        <v>1083</v>
      </c>
      <c r="I85" s="70">
        <v>0</v>
      </c>
      <c r="J85" s="70">
        <v>0</v>
      </c>
      <c r="K85" s="70">
        <v>0</v>
      </c>
      <c r="L85" s="70">
        <v>0</v>
      </c>
      <c r="M85" s="71">
        <f t="shared" si="5"/>
        <v>1083</v>
      </c>
    </row>
    <row r="86" spans="2:13" ht="19.5" customHeight="1">
      <c r="B86" s="64" t="s">
        <v>511</v>
      </c>
      <c r="C86" s="64" t="s">
        <v>511</v>
      </c>
      <c r="E86" s="69" t="s">
        <v>512</v>
      </c>
      <c r="F86" s="70">
        <v>352</v>
      </c>
      <c r="G86" s="70">
        <v>643</v>
      </c>
      <c r="H86" s="70">
        <f t="shared" si="4"/>
        <v>995</v>
      </c>
      <c r="I86" s="70">
        <v>0</v>
      </c>
      <c r="J86" s="70">
        <v>0</v>
      </c>
      <c r="K86" s="70">
        <v>0</v>
      </c>
      <c r="L86" s="70">
        <v>0</v>
      </c>
      <c r="M86" s="71">
        <f t="shared" si="5"/>
        <v>995</v>
      </c>
    </row>
    <row r="87" spans="2:13" ht="19.5" customHeight="1">
      <c r="B87" s="64" t="s">
        <v>513</v>
      </c>
      <c r="C87" s="64" t="s">
        <v>513</v>
      </c>
      <c r="E87" s="69" t="s">
        <v>514</v>
      </c>
      <c r="F87" s="70">
        <v>417</v>
      </c>
      <c r="G87" s="70">
        <v>696</v>
      </c>
      <c r="H87" s="70">
        <f t="shared" si="4"/>
        <v>1113</v>
      </c>
      <c r="I87" s="70">
        <v>0</v>
      </c>
      <c r="J87" s="70">
        <v>0</v>
      </c>
      <c r="K87" s="70">
        <v>0</v>
      </c>
      <c r="L87" s="70">
        <v>0</v>
      </c>
      <c r="M87" s="71">
        <f t="shared" si="5"/>
        <v>1113</v>
      </c>
    </row>
    <row r="88" spans="2:13" ht="19.5" customHeight="1">
      <c r="B88" s="64" t="s">
        <v>515</v>
      </c>
      <c r="C88" s="64" t="s">
        <v>515</v>
      </c>
      <c r="E88" s="69" t="s">
        <v>516</v>
      </c>
      <c r="F88" s="70">
        <v>123</v>
      </c>
      <c r="G88" s="70">
        <v>81</v>
      </c>
      <c r="H88" s="70">
        <f t="shared" si="4"/>
        <v>204</v>
      </c>
      <c r="I88" s="70">
        <v>0</v>
      </c>
      <c r="J88" s="70">
        <v>0</v>
      </c>
      <c r="K88" s="70">
        <v>0</v>
      </c>
      <c r="L88" s="70">
        <v>0</v>
      </c>
      <c r="M88" s="71">
        <f t="shared" si="5"/>
        <v>204</v>
      </c>
    </row>
    <row r="89" spans="2:13" ht="19.5" customHeight="1">
      <c r="B89" s="64" t="s">
        <v>517</v>
      </c>
      <c r="C89" s="64" t="s">
        <v>517</v>
      </c>
      <c r="E89" s="69" t="s">
        <v>518</v>
      </c>
      <c r="F89" s="70">
        <v>361</v>
      </c>
      <c r="G89" s="70">
        <v>659</v>
      </c>
      <c r="H89" s="70">
        <f t="shared" si="4"/>
        <v>1020</v>
      </c>
      <c r="I89" s="70">
        <v>8</v>
      </c>
      <c r="J89" s="70">
        <v>0</v>
      </c>
      <c r="K89" s="70">
        <v>0</v>
      </c>
      <c r="L89" s="70">
        <v>0</v>
      </c>
      <c r="M89" s="71">
        <f t="shared" si="5"/>
        <v>1028</v>
      </c>
    </row>
    <row r="90" spans="2:13" ht="19.5" customHeight="1">
      <c r="B90" s="64" t="s">
        <v>519</v>
      </c>
      <c r="C90" s="64" t="s">
        <v>519</v>
      </c>
      <c r="E90" s="69" t="s">
        <v>520</v>
      </c>
      <c r="F90" s="70">
        <v>416</v>
      </c>
      <c r="G90" s="70">
        <v>639</v>
      </c>
      <c r="H90" s="70">
        <f t="shared" si="4"/>
        <v>1055</v>
      </c>
      <c r="I90" s="70">
        <v>1</v>
      </c>
      <c r="J90" s="70">
        <v>7</v>
      </c>
      <c r="K90" s="70">
        <v>0</v>
      </c>
      <c r="L90" s="70">
        <v>0</v>
      </c>
      <c r="M90" s="71">
        <f t="shared" si="5"/>
        <v>1063</v>
      </c>
    </row>
    <row r="91" spans="2:13" ht="19.5" customHeight="1">
      <c r="B91" s="64" t="s">
        <v>521</v>
      </c>
      <c r="C91" s="64" t="s">
        <v>521</v>
      </c>
      <c r="E91" s="69" t="s">
        <v>522</v>
      </c>
      <c r="F91" s="70">
        <v>408</v>
      </c>
      <c r="G91" s="70">
        <v>982</v>
      </c>
      <c r="H91" s="70">
        <f t="shared" si="4"/>
        <v>1390</v>
      </c>
      <c r="I91" s="70">
        <v>0</v>
      </c>
      <c r="J91" s="70">
        <v>0</v>
      </c>
      <c r="K91" s="70">
        <v>0</v>
      </c>
      <c r="L91" s="70">
        <v>0</v>
      </c>
      <c r="M91" s="71">
        <f t="shared" si="5"/>
        <v>1390</v>
      </c>
    </row>
    <row r="92" spans="2:13" ht="19.5" customHeight="1">
      <c r="B92" s="64" t="s">
        <v>523</v>
      </c>
      <c r="C92" s="64" t="s">
        <v>523</v>
      </c>
      <c r="E92" s="69" t="s">
        <v>524</v>
      </c>
      <c r="F92" s="70">
        <v>357</v>
      </c>
      <c r="G92" s="70">
        <v>590</v>
      </c>
      <c r="H92" s="70">
        <f t="shared" si="4"/>
        <v>947</v>
      </c>
      <c r="I92" s="70">
        <v>0</v>
      </c>
      <c r="J92" s="70">
        <v>0</v>
      </c>
      <c r="K92" s="70">
        <v>0</v>
      </c>
      <c r="L92" s="70">
        <v>0</v>
      </c>
      <c r="M92" s="71">
        <f t="shared" si="5"/>
        <v>947</v>
      </c>
    </row>
    <row r="93" spans="2:13" ht="19.5" customHeight="1">
      <c r="B93" s="64" t="s">
        <v>525</v>
      </c>
      <c r="C93" s="64" t="s">
        <v>525</v>
      </c>
      <c r="E93" s="69" t="s">
        <v>526</v>
      </c>
      <c r="F93" s="70">
        <v>316</v>
      </c>
      <c r="G93" s="70">
        <v>587</v>
      </c>
      <c r="H93" s="70">
        <f t="shared" si="4"/>
        <v>903</v>
      </c>
      <c r="I93" s="70">
        <v>0</v>
      </c>
      <c r="J93" s="70">
        <v>0</v>
      </c>
      <c r="K93" s="70">
        <v>0</v>
      </c>
      <c r="L93" s="70">
        <v>0</v>
      </c>
      <c r="M93" s="71">
        <f t="shared" si="5"/>
        <v>903</v>
      </c>
    </row>
    <row r="94" spans="2:13" ht="19.5" customHeight="1">
      <c r="B94" s="64" t="s">
        <v>527</v>
      </c>
      <c r="C94" s="64" t="s">
        <v>527</v>
      </c>
      <c r="E94" s="69" t="s">
        <v>528</v>
      </c>
      <c r="F94" s="70">
        <v>352</v>
      </c>
      <c r="G94" s="70">
        <v>596</v>
      </c>
      <c r="H94" s="70">
        <f t="shared" si="4"/>
        <v>948</v>
      </c>
      <c r="I94" s="70">
        <v>0</v>
      </c>
      <c r="J94" s="70">
        <v>0</v>
      </c>
      <c r="K94" s="70">
        <v>0</v>
      </c>
      <c r="L94" s="70">
        <v>0</v>
      </c>
      <c r="M94" s="71">
        <f t="shared" si="5"/>
        <v>948</v>
      </c>
    </row>
    <row r="95" spans="2:13" ht="19.5" customHeight="1">
      <c r="B95" s="64" t="s">
        <v>529</v>
      </c>
      <c r="C95" s="64" t="s">
        <v>529</v>
      </c>
      <c r="E95" s="69" t="s">
        <v>530</v>
      </c>
      <c r="F95" s="70">
        <v>324</v>
      </c>
      <c r="G95" s="70">
        <v>576</v>
      </c>
      <c r="H95" s="70">
        <f t="shared" si="4"/>
        <v>900</v>
      </c>
      <c r="I95" s="70">
        <v>0</v>
      </c>
      <c r="J95" s="70">
        <v>0</v>
      </c>
      <c r="K95" s="70">
        <v>0</v>
      </c>
      <c r="L95" s="70">
        <v>0</v>
      </c>
      <c r="M95" s="71">
        <f t="shared" si="5"/>
        <v>900</v>
      </c>
    </row>
    <row r="96" spans="2:13" ht="19.5" customHeight="1">
      <c r="B96" s="64" t="s">
        <v>531</v>
      </c>
      <c r="C96" s="64" t="s">
        <v>531</v>
      </c>
      <c r="E96" s="69" t="s">
        <v>532</v>
      </c>
      <c r="F96" s="70">
        <v>338</v>
      </c>
      <c r="G96" s="70">
        <v>654</v>
      </c>
      <c r="H96" s="70">
        <f t="shared" si="4"/>
        <v>992</v>
      </c>
      <c r="I96" s="70">
        <v>0</v>
      </c>
      <c r="J96" s="70">
        <v>0</v>
      </c>
      <c r="K96" s="70">
        <v>0</v>
      </c>
      <c r="L96" s="70">
        <v>0</v>
      </c>
      <c r="M96" s="71">
        <f t="shared" si="5"/>
        <v>992</v>
      </c>
    </row>
    <row r="97" spans="2:13" ht="19.5" customHeight="1">
      <c r="B97" s="64" t="s">
        <v>533</v>
      </c>
      <c r="C97" s="64" t="s">
        <v>533</v>
      </c>
      <c r="E97" s="69" t="s">
        <v>534</v>
      </c>
      <c r="F97" s="70">
        <v>321</v>
      </c>
      <c r="G97" s="70">
        <v>590</v>
      </c>
      <c r="H97" s="70">
        <f t="shared" si="4"/>
        <v>911</v>
      </c>
      <c r="I97" s="70">
        <v>0</v>
      </c>
      <c r="J97" s="70">
        <v>0</v>
      </c>
      <c r="K97" s="70">
        <v>0</v>
      </c>
      <c r="L97" s="70">
        <v>0</v>
      </c>
      <c r="M97" s="71">
        <f t="shared" si="5"/>
        <v>911</v>
      </c>
    </row>
    <row r="98" spans="2:13" ht="19.5" customHeight="1">
      <c r="B98" s="64" t="s">
        <v>535</v>
      </c>
      <c r="C98" s="64" t="s">
        <v>535</v>
      </c>
      <c r="E98" s="69" t="s">
        <v>536</v>
      </c>
      <c r="F98" s="70">
        <v>362</v>
      </c>
      <c r="G98" s="70">
        <v>638</v>
      </c>
      <c r="H98" s="70">
        <f t="shared" si="4"/>
        <v>1000</v>
      </c>
      <c r="I98" s="70">
        <v>0</v>
      </c>
      <c r="J98" s="70">
        <v>0</v>
      </c>
      <c r="K98" s="70">
        <v>0</v>
      </c>
      <c r="L98" s="70">
        <v>0</v>
      </c>
      <c r="M98" s="71">
        <f t="shared" si="5"/>
        <v>1000</v>
      </c>
    </row>
    <row r="99" spans="2:13" ht="19.5" customHeight="1">
      <c r="B99" s="64" t="s">
        <v>537</v>
      </c>
      <c r="C99" s="64" t="s">
        <v>537</v>
      </c>
      <c r="E99" s="69" t="s">
        <v>538</v>
      </c>
      <c r="F99" s="70">
        <v>349</v>
      </c>
      <c r="G99" s="70">
        <v>579</v>
      </c>
      <c r="H99" s="70">
        <f t="shared" si="4"/>
        <v>928</v>
      </c>
      <c r="I99" s="70">
        <v>0</v>
      </c>
      <c r="J99" s="70">
        <v>0</v>
      </c>
      <c r="K99" s="70">
        <v>0</v>
      </c>
      <c r="L99" s="70">
        <v>0</v>
      </c>
      <c r="M99" s="71">
        <f t="shared" si="5"/>
        <v>928</v>
      </c>
    </row>
    <row r="100" spans="2:13" ht="19.5" customHeight="1">
      <c r="B100" s="64" t="s">
        <v>539</v>
      </c>
      <c r="C100" s="64" t="s">
        <v>539</v>
      </c>
      <c r="E100" s="69" t="s">
        <v>540</v>
      </c>
      <c r="F100" s="70">
        <v>320</v>
      </c>
      <c r="G100" s="70">
        <v>583</v>
      </c>
      <c r="H100" s="70">
        <f t="shared" si="4"/>
        <v>903</v>
      </c>
      <c r="I100" s="70">
        <v>0</v>
      </c>
      <c r="J100" s="70">
        <v>0</v>
      </c>
      <c r="K100" s="70">
        <v>0</v>
      </c>
      <c r="L100" s="70">
        <v>0</v>
      </c>
      <c r="M100" s="71">
        <f t="shared" si="5"/>
        <v>903</v>
      </c>
    </row>
    <row r="101" spans="2:13" ht="19.5" customHeight="1">
      <c r="B101" s="64" t="s">
        <v>541</v>
      </c>
      <c r="C101" s="64" t="s">
        <v>541</v>
      </c>
      <c r="E101" s="69" t="s">
        <v>542</v>
      </c>
      <c r="F101" s="70">
        <v>307</v>
      </c>
      <c r="G101" s="70">
        <v>570</v>
      </c>
      <c r="H101" s="70">
        <f t="shared" si="4"/>
        <v>877</v>
      </c>
      <c r="I101" s="70">
        <v>0</v>
      </c>
      <c r="J101" s="70">
        <v>0</v>
      </c>
      <c r="K101" s="70">
        <v>0</v>
      </c>
      <c r="L101" s="70">
        <v>0</v>
      </c>
      <c r="M101" s="71">
        <f t="shared" si="5"/>
        <v>877</v>
      </c>
    </row>
    <row r="102" spans="2:13" ht="19.5" customHeight="1">
      <c r="B102" s="64" t="s">
        <v>543</v>
      </c>
      <c r="C102" s="64" t="s">
        <v>543</v>
      </c>
      <c r="E102" s="69" t="s">
        <v>544</v>
      </c>
      <c r="F102" s="70">
        <v>340</v>
      </c>
      <c r="G102" s="70">
        <v>580</v>
      </c>
      <c r="H102" s="70">
        <f t="shared" si="4"/>
        <v>920</v>
      </c>
      <c r="I102" s="70">
        <v>0</v>
      </c>
      <c r="J102" s="70">
        <v>0</v>
      </c>
      <c r="K102" s="70">
        <v>0</v>
      </c>
      <c r="L102" s="70">
        <v>0</v>
      </c>
      <c r="M102" s="71">
        <f t="shared" si="5"/>
        <v>920</v>
      </c>
    </row>
    <row r="103" spans="2:13" ht="19.5" customHeight="1">
      <c r="B103" s="64" t="s">
        <v>545</v>
      </c>
      <c r="C103" s="64" t="s">
        <v>545</v>
      </c>
      <c r="E103" s="69" t="s">
        <v>546</v>
      </c>
      <c r="F103" s="70">
        <v>307</v>
      </c>
      <c r="G103" s="70">
        <v>914</v>
      </c>
      <c r="H103" s="70">
        <f t="shared" si="4"/>
        <v>1221</v>
      </c>
      <c r="I103" s="70">
        <v>0</v>
      </c>
      <c r="J103" s="70">
        <v>0</v>
      </c>
      <c r="K103" s="70">
        <v>0</v>
      </c>
      <c r="L103" s="70">
        <v>0</v>
      </c>
      <c r="M103" s="71">
        <f t="shared" si="5"/>
        <v>1221</v>
      </c>
    </row>
    <row r="104" spans="2:13" ht="19.5" customHeight="1">
      <c r="B104" s="64" t="s">
        <v>547</v>
      </c>
      <c r="C104" s="64" t="s">
        <v>547</v>
      </c>
      <c r="E104" s="69" t="s">
        <v>548</v>
      </c>
      <c r="F104" s="70">
        <v>450</v>
      </c>
      <c r="G104" s="70">
        <v>0</v>
      </c>
      <c r="H104" s="70">
        <f t="shared" si="4"/>
        <v>450</v>
      </c>
      <c r="I104" s="70">
        <v>75</v>
      </c>
      <c r="J104" s="70">
        <v>0</v>
      </c>
      <c r="K104" s="70">
        <v>0</v>
      </c>
      <c r="L104" s="70">
        <v>0</v>
      </c>
      <c r="M104" s="71">
        <f t="shared" si="5"/>
        <v>525</v>
      </c>
    </row>
    <row r="105" spans="5:13" ht="19.5" customHeight="1" hidden="1">
      <c r="E105" s="69" t="s">
        <v>232</v>
      </c>
      <c r="F105" s="70" t="s">
        <v>232</v>
      </c>
      <c r="G105" s="70" t="s">
        <v>232</v>
      </c>
      <c r="H105" s="70" t="s">
        <v>232</v>
      </c>
      <c r="I105" s="70" t="s">
        <v>232</v>
      </c>
      <c r="J105" s="70" t="s">
        <v>232</v>
      </c>
      <c r="K105" s="70" t="s">
        <v>232</v>
      </c>
      <c r="L105" s="70" t="s">
        <v>232</v>
      </c>
      <c r="M105" s="71" t="s">
        <v>232</v>
      </c>
    </row>
    <row r="106" spans="5:13" ht="19.5" customHeight="1">
      <c r="E106" s="72" t="s">
        <v>18</v>
      </c>
      <c r="F106" s="71">
        <f>SUM(F9:F105)</f>
        <v>129106</v>
      </c>
      <c r="G106" s="71">
        <f>SUM($G$9:$G$105)</f>
        <v>147411</v>
      </c>
      <c r="H106" s="71">
        <f>SUM(H9:H105)</f>
        <v>276517</v>
      </c>
      <c r="I106" s="71">
        <f>SUM($I$9:$I$105)</f>
        <v>6952</v>
      </c>
      <c r="J106" s="71">
        <f>SUM($J$9:$J$105)</f>
        <v>3801</v>
      </c>
      <c r="K106" s="71">
        <f>SUM($K$9:$K$105)</f>
        <v>686</v>
      </c>
      <c r="L106" s="71">
        <f>SUM($L$9:$L$105)</f>
        <v>54</v>
      </c>
      <c r="M106" s="71">
        <f>SUM($M$9:$M$105)</f>
        <v>288010</v>
      </c>
    </row>
    <row r="107" spans="5:13" ht="19.5" customHeight="1">
      <c r="E107" s="73"/>
      <c r="F107" s="74"/>
      <c r="G107" s="74"/>
      <c r="H107" s="74"/>
      <c r="I107" s="74"/>
      <c r="J107" s="74"/>
      <c r="K107" s="74"/>
      <c r="L107" s="74"/>
      <c r="M107" s="74"/>
    </row>
    <row r="108" ht="11.25" customHeight="1">
      <c r="E108" s="17" t="s">
        <v>74</v>
      </c>
    </row>
    <row r="109" ht="11.25" customHeight="1">
      <c r="E109" s="2" t="s">
        <v>549</v>
      </c>
    </row>
    <row r="110" ht="11.25" customHeight="1">
      <c r="E110" s="17" t="s">
        <v>550</v>
      </c>
    </row>
    <row r="111" ht="11.25" customHeight="1">
      <c r="E111" s="2" t="s">
        <v>208</v>
      </c>
    </row>
  </sheetData>
  <sheetProtection/>
  <mergeCells count="5">
    <mergeCell ref="E6:G6"/>
    <mergeCell ref="E1:M1"/>
    <mergeCell ref="E2:M2"/>
    <mergeCell ref="E3:M3"/>
    <mergeCell ref="E5:G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M19"/>
  <sheetViews>
    <sheetView zoomScalePageLayoutView="0" workbookViewId="0" topLeftCell="E1">
      <selection activeCell="H28" sqref="H28"/>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5:13" ht="19.5" customHeight="1">
      <c r="E1" s="174"/>
      <c r="F1" s="174"/>
      <c r="G1" s="174"/>
      <c r="H1" s="174"/>
      <c r="I1" s="174"/>
      <c r="J1" s="174"/>
      <c r="K1" s="174"/>
      <c r="L1" s="174"/>
      <c r="M1" s="174"/>
    </row>
    <row r="2" spans="5:13" ht="19.5" customHeight="1">
      <c r="E2" s="174" t="s">
        <v>0</v>
      </c>
      <c r="F2" s="174" t="s">
        <v>232</v>
      </c>
      <c r="G2" s="174" t="s">
        <v>232</v>
      </c>
      <c r="H2" s="174" t="s">
        <v>232</v>
      </c>
      <c r="I2" s="174" t="s">
        <v>232</v>
      </c>
      <c r="J2" s="174" t="s">
        <v>232</v>
      </c>
      <c r="K2" s="174" t="s">
        <v>232</v>
      </c>
      <c r="L2" s="174" t="s">
        <v>232</v>
      </c>
      <c r="M2" s="174" t="s">
        <v>232</v>
      </c>
    </row>
    <row r="3" spans="5:13" ht="19.5" customHeight="1">
      <c r="E3" s="174" t="s">
        <v>353</v>
      </c>
      <c r="F3" s="174" t="s">
        <v>232</v>
      </c>
      <c r="G3" s="174" t="s">
        <v>232</v>
      </c>
      <c r="H3" s="174" t="s">
        <v>232</v>
      </c>
      <c r="I3" s="174" t="s">
        <v>232</v>
      </c>
      <c r="J3" s="174" t="s">
        <v>232</v>
      </c>
      <c r="K3" s="174" t="s">
        <v>232</v>
      </c>
      <c r="L3" s="174" t="s">
        <v>232</v>
      </c>
      <c r="M3" s="174" t="s">
        <v>232</v>
      </c>
    </row>
    <row r="4" ht="19.5" customHeight="1"/>
    <row r="5" spans="5:8" ht="19.5" customHeight="1">
      <c r="E5" s="175" t="s">
        <v>629</v>
      </c>
      <c r="F5" s="175" t="s">
        <v>232</v>
      </c>
      <c r="G5" s="67" t="s">
        <v>232</v>
      </c>
      <c r="H5" s="67" t="s">
        <v>232</v>
      </c>
    </row>
    <row r="6" ht="19.5" customHeight="1"/>
    <row r="7" spans="1:13" ht="39.75" customHeight="1">
      <c r="A7" s="64" t="s">
        <v>231</v>
      </c>
      <c r="B7" s="64" t="s">
        <v>233</v>
      </c>
      <c r="C7" s="64" t="s">
        <v>234</v>
      </c>
      <c r="E7" s="68" t="s">
        <v>235</v>
      </c>
      <c r="F7" s="68" t="s">
        <v>236</v>
      </c>
      <c r="G7" s="68" t="s">
        <v>355</v>
      </c>
      <c r="H7" s="68" t="s">
        <v>356</v>
      </c>
      <c r="I7" s="68" t="s">
        <v>240</v>
      </c>
      <c r="J7" s="68" t="s">
        <v>241</v>
      </c>
      <c r="K7" s="68" t="s">
        <v>242</v>
      </c>
      <c r="L7" s="68" t="s">
        <v>243</v>
      </c>
      <c r="M7" s="68" t="s">
        <v>207</v>
      </c>
    </row>
    <row r="8" spans="2:13" ht="19.5" customHeight="1">
      <c r="B8" s="64" t="s">
        <v>630</v>
      </c>
      <c r="C8" s="64" t="s">
        <v>630</v>
      </c>
      <c r="E8" s="69" t="s">
        <v>631</v>
      </c>
      <c r="F8" s="70">
        <v>156</v>
      </c>
      <c r="G8" s="70">
        <v>0</v>
      </c>
      <c r="H8" s="70">
        <f aca="true" t="shared" si="0" ref="H8:H13">F8+G8</f>
        <v>156</v>
      </c>
      <c r="I8" s="70">
        <v>10</v>
      </c>
      <c r="J8" s="70">
        <v>280</v>
      </c>
      <c r="K8" s="70">
        <v>27</v>
      </c>
      <c r="L8" s="70">
        <v>0</v>
      </c>
      <c r="M8" s="71">
        <f aca="true" t="shared" si="1" ref="M8:M13">H8+I8+J8+K8+L8</f>
        <v>473</v>
      </c>
    </row>
    <row r="9" spans="2:13" ht="19.5" customHeight="1">
      <c r="B9" s="64" t="s">
        <v>632</v>
      </c>
      <c r="C9" s="64" t="s">
        <v>632</v>
      </c>
      <c r="E9" s="69" t="s">
        <v>633</v>
      </c>
      <c r="F9" s="70">
        <v>4458</v>
      </c>
      <c r="G9" s="70">
        <v>0</v>
      </c>
      <c r="H9" s="70">
        <f t="shared" si="0"/>
        <v>4458</v>
      </c>
      <c r="I9" s="70">
        <v>37</v>
      </c>
      <c r="J9" s="70">
        <v>524</v>
      </c>
      <c r="K9" s="70">
        <v>87</v>
      </c>
      <c r="L9" s="70">
        <v>0</v>
      </c>
      <c r="M9" s="71">
        <f t="shared" si="1"/>
        <v>5106</v>
      </c>
    </row>
    <row r="10" spans="2:13" ht="19.5" customHeight="1">
      <c r="B10" s="64" t="s">
        <v>634</v>
      </c>
      <c r="C10" s="64" t="s">
        <v>634</v>
      </c>
      <c r="E10" s="69" t="s">
        <v>635</v>
      </c>
      <c r="F10" s="70">
        <v>968</v>
      </c>
      <c r="G10" s="70">
        <v>0</v>
      </c>
      <c r="H10" s="70">
        <f t="shared" si="0"/>
        <v>968</v>
      </c>
      <c r="I10" s="70">
        <v>0</v>
      </c>
      <c r="J10" s="70">
        <v>0</v>
      </c>
      <c r="K10" s="70">
        <v>0</v>
      </c>
      <c r="L10" s="70">
        <v>0</v>
      </c>
      <c r="M10" s="71">
        <f t="shared" si="1"/>
        <v>968</v>
      </c>
    </row>
    <row r="11" spans="2:13" ht="19.5" customHeight="1">
      <c r="B11" s="64" t="s">
        <v>636</v>
      </c>
      <c r="C11" s="64" t="s">
        <v>636</v>
      </c>
      <c r="E11" s="69" t="s">
        <v>637</v>
      </c>
      <c r="F11" s="70">
        <v>32</v>
      </c>
      <c r="G11" s="70">
        <v>0</v>
      </c>
      <c r="H11" s="70">
        <f t="shared" si="0"/>
        <v>32</v>
      </c>
      <c r="I11" s="70">
        <v>0</v>
      </c>
      <c r="J11" s="70">
        <v>0</v>
      </c>
      <c r="K11" s="70">
        <v>0</v>
      </c>
      <c r="L11" s="70">
        <v>0</v>
      </c>
      <c r="M11" s="71">
        <f t="shared" si="1"/>
        <v>32</v>
      </c>
    </row>
    <row r="12" spans="2:13" ht="19.5" customHeight="1">
      <c r="B12" s="64" t="s">
        <v>638</v>
      </c>
      <c r="C12" s="64" t="s">
        <v>638</v>
      </c>
      <c r="E12" s="69" t="s">
        <v>639</v>
      </c>
      <c r="F12" s="70">
        <v>1388</v>
      </c>
      <c r="G12" s="70">
        <v>0</v>
      </c>
      <c r="H12" s="70">
        <f t="shared" si="0"/>
        <v>1388</v>
      </c>
      <c r="I12" s="70">
        <v>8</v>
      </c>
      <c r="J12" s="70">
        <v>1159</v>
      </c>
      <c r="K12" s="70">
        <v>0</v>
      </c>
      <c r="L12" s="70">
        <v>0</v>
      </c>
      <c r="M12" s="71">
        <f t="shared" si="1"/>
        <v>2555</v>
      </c>
    </row>
    <row r="13" spans="2:13" ht="19.5" customHeight="1">
      <c r="B13" s="64" t="s">
        <v>640</v>
      </c>
      <c r="C13" s="64" t="s">
        <v>640</v>
      </c>
      <c r="E13" s="69" t="s">
        <v>641</v>
      </c>
      <c r="F13" s="70">
        <v>348</v>
      </c>
      <c r="G13" s="70">
        <v>0</v>
      </c>
      <c r="H13" s="70">
        <f t="shared" si="0"/>
        <v>348</v>
      </c>
      <c r="I13" s="70">
        <v>544</v>
      </c>
      <c r="J13" s="70">
        <v>0</v>
      </c>
      <c r="K13" s="70">
        <v>0</v>
      </c>
      <c r="L13" s="70">
        <v>0</v>
      </c>
      <c r="M13" s="71">
        <f t="shared" si="1"/>
        <v>892</v>
      </c>
    </row>
    <row r="14" spans="5:13" ht="19.5" customHeight="1" hidden="1">
      <c r="E14" s="69" t="s">
        <v>232</v>
      </c>
      <c r="F14" s="70" t="s">
        <v>232</v>
      </c>
      <c r="G14" s="70" t="s">
        <v>232</v>
      </c>
      <c r="H14" s="70" t="s">
        <v>232</v>
      </c>
      <c r="I14" s="70" t="s">
        <v>232</v>
      </c>
      <c r="J14" s="70" t="s">
        <v>232</v>
      </c>
      <c r="K14" s="70" t="s">
        <v>232</v>
      </c>
      <c r="L14" s="70" t="s">
        <v>232</v>
      </c>
      <c r="M14" s="71" t="s">
        <v>232</v>
      </c>
    </row>
    <row r="15" spans="5:13" ht="19.5" customHeight="1">
      <c r="E15" s="72" t="s">
        <v>18</v>
      </c>
      <c r="F15" s="71">
        <f>SUM(F8:F14)</f>
        <v>7350</v>
      </c>
      <c r="G15" s="71">
        <f>SUM($G$8:$G$14)</f>
        <v>0</v>
      </c>
      <c r="H15" s="71">
        <f>SUM(H8:H14)</f>
        <v>7350</v>
      </c>
      <c r="I15" s="71">
        <f>SUM($I$8:$I$14)</f>
        <v>599</v>
      </c>
      <c r="J15" s="71">
        <f>SUM($J$8:$J$14)</f>
        <v>1963</v>
      </c>
      <c r="K15" s="71">
        <f>SUM($K$8:$K$14)</f>
        <v>114</v>
      </c>
      <c r="L15" s="71">
        <f>SUM($L$8:$L$14)</f>
        <v>0</v>
      </c>
      <c r="M15" s="71">
        <f>SUM($M$8:$M$14)</f>
        <v>10026</v>
      </c>
    </row>
    <row r="16" spans="5:13" ht="19.5" customHeight="1">
      <c r="E16" s="73"/>
      <c r="F16" s="74"/>
      <c r="G16" s="74"/>
      <c r="H16" s="74"/>
      <c r="I16" s="74"/>
      <c r="J16" s="74"/>
      <c r="K16" s="74"/>
      <c r="L16" s="74"/>
      <c r="M16" s="74"/>
    </row>
    <row r="17" ht="11.25" customHeight="1">
      <c r="E17" s="17" t="s">
        <v>74</v>
      </c>
    </row>
    <row r="18" ht="11.25" customHeight="1">
      <c r="E18" s="17" t="s">
        <v>352</v>
      </c>
    </row>
    <row r="19" ht="11.25" customHeight="1">
      <c r="E19" s="2" t="s">
        <v>201</v>
      </c>
    </row>
  </sheetData>
  <sheetProtection/>
  <mergeCells count="4">
    <mergeCell ref="E1:M1"/>
    <mergeCell ref="E2:M2"/>
    <mergeCell ref="E3:M3"/>
    <mergeCell ref="E5:F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M21"/>
  <sheetViews>
    <sheetView zoomScalePageLayoutView="0" workbookViewId="0" topLeftCell="E1">
      <selection activeCell="H5" sqref="H5"/>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5:13" ht="19.5" customHeight="1">
      <c r="E1" s="174"/>
      <c r="F1" s="174"/>
      <c r="G1" s="174"/>
      <c r="H1" s="174"/>
      <c r="I1" s="174"/>
      <c r="J1" s="174"/>
      <c r="K1" s="174"/>
      <c r="L1" s="174"/>
      <c r="M1" s="174"/>
    </row>
    <row r="2" spans="5:13" ht="19.5" customHeight="1">
      <c r="E2" s="174" t="s">
        <v>0</v>
      </c>
      <c r="F2" s="174" t="s">
        <v>232</v>
      </c>
      <c r="G2" s="174" t="s">
        <v>232</v>
      </c>
      <c r="H2" s="174" t="s">
        <v>232</v>
      </c>
      <c r="I2" s="174" t="s">
        <v>232</v>
      </c>
      <c r="J2" s="174" t="s">
        <v>232</v>
      </c>
      <c r="K2" s="174" t="s">
        <v>232</v>
      </c>
      <c r="L2" s="174" t="s">
        <v>232</v>
      </c>
      <c r="M2" s="174" t="s">
        <v>232</v>
      </c>
    </row>
    <row r="3" spans="5:13" ht="19.5" customHeight="1">
      <c r="E3" s="174" t="s">
        <v>353</v>
      </c>
      <c r="F3" s="174" t="s">
        <v>232</v>
      </c>
      <c r="G3" s="174" t="s">
        <v>232</v>
      </c>
      <c r="H3" s="174" t="s">
        <v>232</v>
      </c>
      <c r="I3" s="174" t="s">
        <v>232</v>
      </c>
      <c r="J3" s="174" t="s">
        <v>232</v>
      </c>
      <c r="K3" s="174" t="s">
        <v>232</v>
      </c>
      <c r="L3" s="174" t="s">
        <v>232</v>
      </c>
      <c r="M3" s="174" t="s">
        <v>232</v>
      </c>
    </row>
    <row r="4" ht="19.5" customHeight="1"/>
    <row r="5" spans="5:8" ht="19.5" customHeight="1">
      <c r="E5" s="66" t="s">
        <v>612</v>
      </c>
      <c r="F5" s="67" t="s">
        <v>232</v>
      </c>
      <c r="G5" s="67" t="s">
        <v>232</v>
      </c>
      <c r="H5" s="67" t="s">
        <v>232</v>
      </c>
    </row>
    <row r="6" ht="19.5" customHeight="1"/>
    <row r="7" spans="1:13" ht="39.75" customHeight="1">
      <c r="A7" s="64" t="s">
        <v>231</v>
      </c>
      <c r="B7" s="64" t="s">
        <v>233</v>
      </c>
      <c r="C7" s="64" t="s">
        <v>234</v>
      </c>
      <c r="E7" s="68" t="s">
        <v>235</v>
      </c>
      <c r="F7" s="68" t="s">
        <v>236</v>
      </c>
      <c r="G7" s="68" t="s">
        <v>355</v>
      </c>
      <c r="H7" s="68" t="s">
        <v>356</v>
      </c>
      <c r="I7" s="68" t="s">
        <v>240</v>
      </c>
      <c r="J7" s="68" t="s">
        <v>241</v>
      </c>
      <c r="K7" s="68" t="s">
        <v>242</v>
      </c>
      <c r="L7" s="68" t="s">
        <v>243</v>
      </c>
      <c r="M7" s="68" t="s">
        <v>207</v>
      </c>
    </row>
    <row r="8" spans="2:13" ht="19.5" customHeight="1">
      <c r="B8" s="64" t="s">
        <v>613</v>
      </c>
      <c r="C8" s="64" t="s">
        <v>613</v>
      </c>
      <c r="E8" s="69" t="s">
        <v>614</v>
      </c>
      <c r="F8" s="70">
        <v>670</v>
      </c>
      <c r="G8" s="70">
        <v>0</v>
      </c>
      <c r="H8" s="70">
        <f aca="true" t="shared" si="0" ref="H8:H15">F8+G8</f>
        <v>670</v>
      </c>
      <c r="I8" s="70">
        <v>670</v>
      </c>
      <c r="J8" s="70">
        <v>0</v>
      </c>
      <c r="K8" s="70">
        <v>0</v>
      </c>
      <c r="L8" s="70">
        <v>0</v>
      </c>
      <c r="M8" s="71">
        <f aca="true" t="shared" si="1" ref="M8:M15">H8+I8+J8+K8+L8</f>
        <v>1340</v>
      </c>
    </row>
    <row r="9" spans="2:13" ht="19.5" customHeight="1">
      <c r="B9" s="64" t="s">
        <v>615</v>
      </c>
      <c r="C9" s="64" t="s">
        <v>615</v>
      </c>
      <c r="E9" s="69" t="s">
        <v>616</v>
      </c>
      <c r="F9" s="70">
        <v>840</v>
      </c>
      <c r="G9" s="70">
        <v>0</v>
      </c>
      <c r="H9" s="70">
        <f t="shared" si="0"/>
        <v>840</v>
      </c>
      <c r="I9" s="70">
        <v>840</v>
      </c>
      <c r="J9" s="70">
        <v>0</v>
      </c>
      <c r="K9" s="70">
        <v>0</v>
      </c>
      <c r="L9" s="70">
        <v>0</v>
      </c>
      <c r="M9" s="71">
        <f t="shared" si="1"/>
        <v>1680</v>
      </c>
    </row>
    <row r="10" spans="2:13" ht="19.5" customHeight="1">
      <c r="B10" s="64" t="s">
        <v>617</v>
      </c>
      <c r="C10" s="64" t="s">
        <v>617</v>
      </c>
      <c r="E10" s="69" t="s">
        <v>618</v>
      </c>
      <c r="F10" s="70">
        <v>882</v>
      </c>
      <c r="G10" s="70">
        <v>0</v>
      </c>
      <c r="H10" s="70">
        <f t="shared" si="0"/>
        <v>882</v>
      </c>
      <c r="I10" s="70">
        <v>3</v>
      </c>
      <c r="J10" s="70">
        <v>0</v>
      </c>
      <c r="K10" s="70">
        <v>0</v>
      </c>
      <c r="L10" s="70">
        <v>0</v>
      </c>
      <c r="M10" s="71">
        <f t="shared" si="1"/>
        <v>885</v>
      </c>
    </row>
    <row r="11" spans="2:13" ht="19.5" customHeight="1">
      <c r="B11" s="64" t="s">
        <v>619</v>
      </c>
      <c r="C11" s="64" t="s">
        <v>619</v>
      </c>
      <c r="E11" s="69" t="s">
        <v>620</v>
      </c>
      <c r="F11" s="70">
        <v>851</v>
      </c>
      <c r="G11" s="70">
        <v>0</v>
      </c>
      <c r="H11" s="70">
        <f t="shared" si="0"/>
        <v>851</v>
      </c>
      <c r="I11" s="70">
        <v>668</v>
      </c>
      <c r="J11" s="70">
        <v>0</v>
      </c>
      <c r="K11" s="70">
        <v>0</v>
      </c>
      <c r="L11" s="70">
        <v>0</v>
      </c>
      <c r="M11" s="71">
        <f t="shared" si="1"/>
        <v>1519</v>
      </c>
    </row>
    <row r="12" spans="2:13" ht="19.5" customHeight="1">
      <c r="B12" s="64" t="s">
        <v>621</v>
      </c>
      <c r="C12" s="64" t="s">
        <v>621</v>
      </c>
      <c r="E12" s="69" t="s">
        <v>622</v>
      </c>
      <c r="F12" s="70">
        <v>746</v>
      </c>
      <c r="G12" s="70">
        <v>0</v>
      </c>
      <c r="H12" s="70">
        <f t="shared" si="0"/>
        <v>746</v>
      </c>
      <c r="I12" s="70">
        <v>750</v>
      </c>
      <c r="J12" s="70">
        <v>0</v>
      </c>
      <c r="K12" s="70">
        <v>0</v>
      </c>
      <c r="L12" s="70">
        <v>0</v>
      </c>
      <c r="M12" s="71">
        <f t="shared" si="1"/>
        <v>1496</v>
      </c>
    </row>
    <row r="13" spans="2:13" ht="19.5" customHeight="1">
      <c r="B13" s="64" t="s">
        <v>623</v>
      </c>
      <c r="C13" s="64" t="s">
        <v>623</v>
      </c>
      <c r="E13" s="69" t="s">
        <v>624</v>
      </c>
      <c r="F13" s="70">
        <v>0</v>
      </c>
      <c r="G13" s="70">
        <v>0</v>
      </c>
      <c r="H13" s="70">
        <f t="shared" si="0"/>
        <v>0</v>
      </c>
      <c r="I13" s="70">
        <v>376</v>
      </c>
      <c r="J13" s="70">
        <v>0</v>
      </c>
      <c r="K13" s="70">
        <v>0</v>
      </c>
      <c r="L13" s="70">
        <v>0</v>
      </c>
      <c r="M13" s="71">
        <f t="shared" si="1"/>
        <v>376</v>
      </c>
    </row>
    <row r="14" spans="2:13" ht="19.5" customHeight="1">
      <c r="B14" s="64" t="s">
        <v>625</v>
      </c>
      <c r="C14" s="64" t="s">
        <v>625</v>
      </c>
      <c r="E14" s="69" t="s">
        <v>626</v>
      </c>
      <c r="F14" s="70">
        <v>526</v>
      </c>
      <c r="G14" s="70">
        <v>0</v>
      </c>
      <c r="H14" s="70">
        <f t="shared" si="0"/>
        <v>526</v>
      </c>
      <c r="I14" s="70">
        <v>526</v>
      </c>
      <c r="J14" s="70">
        <v>0</v>
      </c>
      <c r="K14" s="70">
        <v>0</v>
      </c>
      <c r="L14" s="70">
        <v>0</v>
      </c>
      <c r="M14" s="71">
        <f t="shared" si="1"/>
        <v>1052</v>
      </c>
    </row>
    <row r="15" spans="2:13" ht="19.5" customHeight="1">
      <c r="B15" s="64" t="s">
        <v>627</v>
      </c>
      <c r="C15" s="64" t="s">
        <v>627</v>
      </c>
      <c r="E15" s="69" t="s">
        <v>628</v>
      </c>
      <c r="F15" s="70">
        <v>322</v>
      </c>
      <c r="G15" s="70">
        <v>0</v>
      </c>
      <c r="H15" s="70">
        <f t="shared" si="0"/>
        <v>322</v>
      </c>
      <c r="I15" s="70">
        <v>322</v>
      </c>
      <c r="J15" s="70">
        <v>0</v>
      </c>
      <c r="K15" s="70">
        <v>0</v>
      </c>
      <c r="L15" s="70">
        <v>0</v>
      </c>
      <c r="M15" s="71">
        <f t="shared" si="1"/>
        <v>644</v>
      </c>
    </row>
    <row r="16" spans="5:13" ht="19.5" customHeight="1" hidden="1">
      <c r="E16" s="69" t="s">
        <v>232</v>
      </c>
      <c r="F16" s="70" t="s">
        <v>232</v>
      </c>
      <c r="G16" s="70" t="s">
        <v>232</v>
      </c>
      <c r="H16" s="70" t="s">
        <v>232</v>
      </c>
      <c r="I16" s="70" t="s">
        <v>232</v>
      </c>
      <c r="J16" s="70" t="s">
        <v>232</v>
      </c>
      <c r="K16" s="70" t="s">
        <v>232</v>
      </c>
      <c r="L16" s="70" t="s">
        <v>232</v>
      </c>
      <c r="M16" s="71" t="s">
        <v>232</v>
      </c>
    </row>
    <row r="17" spans="5:13" ht="19.5" customHeight="1">
      <c r="E17" s="72" t="s">
        <v>18</v>
      </c>
      <c r="F17" s="71">
        <f>SUM(F8:F16)</f>
        <v>4837</v>
      </c>
      <c r="G17" s="71">
        <f>SUM($G$8:$G$16)</f>
        <v>0</v>
      </c>
      <c r="H17" s="71">
        <f>SUM(H8:H16)</f>
        <v>4837</v>
      </c>
      <c r="I17" s="71">
        <f>SUM($I$8:$I$16)</f>
        <v>4155</v>
      </c>
      <c r="J17" s="71">
        <f>SUM($J$8:$J$16)</f>
        <v>0</v>
      </c>
      <c r="K17" s="71">
        <f>SUM($K$8:$K$16)</f>
        <v>0</v>
      </c>
      <c r="L17" s="71">
        <f>SUM($L$8:$L$16)</f>
        <v>0</v>
      </c>
      <c r="M17" s="71">
        <f>SUM($M$8:$M$16)</f>
        <v>8992</v>
      </c>
    </row>
    <row r="18" spans="5:13" ht="19.5" customHeight="1">
      <c r="E18" s="73"/>
      <c r="F18" s="74"/>
      <c r="G18" s="74"/>
      <c r="H18" s="74"/>
      <c r="I18" s="74"/>
      <c r="J18" s="74"/>
      <c r="K18" s="74"/>
      <c r="L18" s="74"/>
      <c r="M18" s="74"/>
    </row>
    <row r="19" ht="11.25" customHeight="1">
      <c r="E19" s="17" t="s">
        <v>74</v>
      </c>
    </row>
    <row r="20" ht="11.25" customHeight="1">
      <c r="E20" s="17" t="s">
        <v>352</v>
      </c>
    </row>
    <row r="21" ht="11.25" customHeight="1">
      <c r="E21" s="2" t="s">
        <v>201</v>
      </c>
    </row>
  </sheetData>
  <sheetProtection/>
  <mergeCells count="3">
    <mergeCell ref="E1:M1"/>
    <mergeCell ref="E2:M2"/>
    <mergeCell ref="E3:M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M18"/>
  <sheetViews>
    <sheetView zoomScalePageLayoutView="0" workbookViewId="0" topLeftCell="E1">
      <selection activeCell="H28" sqref="H28"/>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5:13" ht="19.5" customHeight="1">
      <c r="E1" s="174"/>
      <c r="F1" s="174"/>
      <c r="G1" s="174"/>
      <c r="H1" s="174"/>
      <c r="I1" s="174"/>
      <c r="J1" s="174"/>
      <c r="K1" s="174"/>
      <c r="L1" s="174"/>
      <c r="M1" s="174"/>
    </row>
    <row r="2" spans="5:13" ht="19.5" customHeight="1">
      <c r="E2" s="174" t="s">
        <v>0</v>
      </c>
      <c r="F2" s="174" t="s">
        <v>232</v>
      </c>
      <c r="G2" s="174" t="s">
        <v>232</v>
      </c>
      <c r="H2" s="174" t="s">
        <v>232</v>
      </c>
      <c r="I2" s="174" t="s">
        <v>232</v>
      </c>
      <c r="J2" s="174" t="s">
        <v>232</v>
      </c>
      <c r="K2" s="174" t="s">
        <v>232</v>
      </c>
      <c r="L2" s="174" t="s">
        <v>232</v>
      </c>
      <c r="M2" s="174" t="s">
        <v>232</v>
      </c>
    </row>
    <row r="3" spans="5:13" ht="19.5" customHeight="1">
      <c r="E3" s="174" t="s">
        <v>353</v>
      </c>
      <c r="F3" s="174" t="s">
        <v>232</v>
      </c>
      <c r="G3" s="174" t="s">
        <v>232</v>
      </c>
      <c r="H3" s="174" t="s">
        <v>232</v>
      </c>
      <c r="I3" s="174" t="s">
        <v>232</v>
      </c>
      <c r="J3" s="174" t="s">
        <v>232</v>
      </c>
      <c r="K3" s="174" t="s">
        <v>232</v>
      </c>
      <c r="L3" s="174" t="s">
        <v>232</v>
      </c>
      <c r="M3" s="174" t="s">
        <v>232</v>
      </c>
    </row>
    <row r="4" ht="19.5" customHeight="1"/>
    <row r="5" spans="5:8" ht="19.5" customHeight="1">
      <c r="E5" s="66" t="s">
        <v>642</v>
      </c>
      <c r="F5" s="67" t="s">
        <v>232</v>
      </c>
      <c r="G5" s="67" t="s">
        <v>232</v>
      </c>
      <c r="H5" s="67" t="s">
        <v>232</v>
      </c>
    </row>
    <row r="6" ht="19.5" customHeight="1"/>
    <row r="7" spans="1:13" ht="39.75" customHeight="1">
      <c r="A7" s="64" t="s">
        <v>231</v>
      </c>
      <c r="B7" s="64" t="s">
        <v>233</v>
      </c>
      <c r="C7" s="64" t="s">
        <v>234</v>
      </c>
      <c r="E7" s="68" t="s">
        <v>235</v>
      </c>
      <c r="F7" s="68" t="s">
        <v>236</v>
      </c>
      <c r="G7" s="68" t="s">
        <v>355</v>
      </c>
      <c r="H7" s="68" t="s">
        <v>356</v>
      </c>
      <c r="I7" s="68" t="s">
        <v>240</v>
      </c>
      <c r="J7" s="68" t="s">
        <v>241</v>
      </c>
      <c r="K7" s="68" t="s">
        <v>242</v>
      </c>
      <c r="L7" s="68" t="s">
        <v>243</v>
      </c>
      <c r="M7" s="68" t="s">
        <v>207</v>
      </c>
    </row>
    <row r="8" spans="2:13" ht="19.5" customHeight="1">
      <c r="B8" s="64" t="s">
        <v>643</v>
      </c>
      <c r="C8" s="64" t="s">
        <v>643</v>
      </c>
      <c r="E8" s="69" t="s">
        <v>644</v>
      </c>
      <c r="F8" s="70">
        <v>4918</v>
      </c>
      <c r="G8" s="70">
        <v>0</v>
      </c>
      <c r="H8" s="70">
        <f>F8+G8</f>
        <v>4918</v>
      </c>
      <c r="I8" s="70">
        <v>0</v>
      </c>
      <c r="J8" s="70">
        <v>0</v>
      </c>
      <c r="K8" s="70">
        <v>0</v>
      </c>
      <c r="L8" s="70">
        <v>0</v>
      </c>
      <c r="M8" s="71">
        <f>H8+I8+J8+K8+L8</f>
        <v>4918</v>
      </c>
    </row>
    <row r="9" spans="2:13" ht="19.5" customHeight="1">
      <c r="B9" s="64" t="s">
        <v>645</v>
      </c>
      <c r="C9" s="64" t="s">
        <v>645</v>
      </c>
      <c r="E9" s="69" t="s">
        <v>646</v>
      </c>
      <c r="F9" s="70">
        <v>24303</v>
      </c>
      <c r="G9" s="70">
        <v>0</v>
      </c>
      <c r="H9" s="70">
        <f>F9+G9</f>
        <v>24303</v>
      </c>
      <c r="I9" s="70">
        <v>0</v>
      </c>
      <c r="J9" s="70">
        <v>521</v>
      </c>
      <c r="K9" s="70">
        <v>0</v>
      </c>
      <c r="L9" s="70">
        <v>0</v>
      </c>
      <c r="M9" s="71">
        <f>H9+I9+J9+K9+L9</f>
        <v>24824</v>
      </c>
    </row>
    <row r="10" spans="2:13" ht="19.5" customHeight="1">
      <c r="B10" s="64" t="s">
        <v>647</v>
      </c>
      <c r="C10" s="64" t="s">
        <v>647</v>
      </c>
      <c r="E10" s="69" t="s">
        <v>648</v>
      </c>
      <c r="F10" s="70">
        <v>6566</v>
      </c>
      <c r="G10" s="70">
        <v>0</v>
      </c>
      <c r="H10" s="70">
        <f>F10+G10</f>
        <v>6566</v>
      </c>
      <c r="I10" s="70">
        <v>0</v>
      </c>
      <c r="J10" s="70">
        <v>0</v>
      </c>
      <c r="K10" s="70">
        <v>0</v>
      </c>
      <c r="L10" s="70">
        <v>0</v>
      </c>
      <c r="M10" s="71">
        <f>H10+I10+J10+K10+L10</f>
        <v>6566</v>
      </c>
    </row>
    <row r="11" spans="2:13" ht="19.5" customHeight="1">
      <c r="B11" s="64" t="s">
        <v>649</v>
      </c>
      <c r="C11" s="64" t="s">
        <v>649</v>
      </c>
      <c r="E11" s="69" t="s">
        <v>650</v>
      </c>
      <c r="F11" s="70">
        <v>3420</v>
      </c>
      <c r="G11" s="70">
        <v>0</v>
      </c>
      <c r="H11" s="70">
        <f>F11+G11</f>
        <v>3420</v>
      </c>
      <c r="I11" s="70">
        <v>9</v>
      </c>
      <c r="J11" s="70">
        <v>0</v>
      </c>
      <c r="K11" s="70">
        <v>0</v>
      </c>
      <c r="L11" s="70">
        <v>0</v>
      </c>
      <c r="M11" s="71">
        <f>H11+I11+J11+K11+L11</f>
        <v>3429</v>
      </c>
    </row>
    <row r="12" spans="2:13" ht="19.5" customHeight="1">
      <c r="B12" s="64" t="s">
        <v>651</v>
      </c>
      <c r="C12" s="64" t="s">
        <v>651</v>
      </c>
      <c r="E12" s="69" t="s">
        <v>652</v>
      </c>
      <c r="F12" s="70">
        <v>28745</v>
      </c>
      <c r="G12" s="70">
        <v>0</v>
      </c>
      <c r="H12" s="70">
        <f>F12+G12</f>
        <v>28745</v>
      </c>
      <c r="I12" s="70">
        <v>1177</v>
      </c>
      <c r="J12" s="70">
        <v>0</v>
      </c>
      <c r="K12" s="70">
        <v>0</v>
      </c>
      <c r="L12" s="70">
        <v>0</v>
      </c>
      <c r="M12" s="71">
        <f>H12+I12+J12+K12+L12</f>
        <v>29922</v>
      </c>
    </row>
    <row r="13" spans="5:13" ht="19.5" customHeight="1" hidden="1">
      <c r="E13" s="69" t="s">
        <v>232</v>
      </c>
      <c r="F13" s="70" t="s">
        <v>232</v>
      </c>
      <c r="G13" s="70" t="s">
        <v>232</v>
      </c>
      <c r="H13" s="70" t="s">
        <v>232</v>
      </c>
      <c r="I13" s="70" t="s">
        <v>232</v>
      </c>
      <c r="J13" s="70" t="s">
        <v>232</v>
      </c>
      <c r="K13" s="70" t="s">
        <v>232</v>
      </c>
      <c r="L13" s="70" t="s">
        <v>232</v>
      </c>
      <c r="M13" s="71" t="s">
        <v>232</v>
      </c>
    </row>
    <row r="14" spans="5:13" ht="19.5" customHeight="1">
      <c r="E14" s="72" t="s">
        <v>18</v>
      </c>
      <c r="F14" s="71">
        <f>SUM(F8:F13)</f>
        <v>67952</v>
      </c>
      <c r="G14" s="71">
        <f>SUM($G$8:$G$13)</f>
        <v>0</v>
      </c>
      <c r="H14" s="71">
        <f>SUM(H8:H13)</f>
        <v>67952</v>
      </c>
      <c r="I14" s="71">
        <f>SUM($I$8:$I$13)</f>
        <v>1186</v>
      </c>
      <c r="J14" s="71">
        <f>SUM($J$8:$J$13)</f>
        <v>521</v>
      </c>
      <c r="K14" s="71">
        <f>SUM($K$8:$K$13)</f>
        <v>0</v>
      </c>
      <c r="L14" s="71">
        <f>SUM($L$8:$L$13)</f>
        <v>0</v>
      </c>
      <c r="M14" s="71">
        <f>SUM(M8:M13)</f>
        <v>69659</v>
      </c>
    </row>
    <row r="15" spans="5:13" ht="19.5" customHeight="1">
      <c r="E15" s="73"/>
      <c r="F15" s="74"/>
      <c r="G15" s="74"/>
      <c r="H15" s="74"/>
      <c r="I15" s="74"/>
      <c r="J15" s="74"/>
      <c r="K15" s="74"/>
      <c r="L15" s="74"/>
      <c r="M15" s="74"/>
    </row>
    <row r="16" ht="11.25" customHeight="1">
      <c r="E16" s="17" t="s">
        <v>74</v>
      </c>
    </row>
    <row r="17" ht="11.25" customHeight="1">
      <c r="E17" s="17" t="s">
        <v>352</v>
      </c>
    </row>
    <row r="18" ht="11.25" customHeight="1">
      <c r="E18" s="2" t="s">
        <v>201</v>
      </c>
    </row>
  </sheetData>
  <sheetProtection/>
  <mergeCells count="3">
    <mergeCell ref="E1:M1"/>
    <mergeCell ref="E2:M2"/>
    <mergeCell ref="E3:M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M215"/>
  <sheetViews>
    <sheetView zoomScalePageLayoutView="0" workbookViewId="0" topLeftCell="E1">
      <selection activeCell="G180" sqref="G180"/>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5:13" ht="19.5" customHeight="1">
      <c r="E1" s="174"/>
      <c r="F1" s="174"/>
      <c r="G1" s="174"/>
      <c r="H1" s="174"/>
      <c r="I1" s="174"/>
      <c r="J1" s="174"/>
      <c r="K1" s="174"/>
      <c r="L1" s="174"/>
      <c r="M1" s="174"/>
    </row>
    <row r="2" spans="5:13" ht="19.5" customHeight="1">
      <c r="E2" s="174" t="s">
        <v>0</v>
      </c>
      <c r="F2" s="174" t="s">
        <v>232</v>
      </c>
      <c r="G2" s="174" t="s">
        <v>232</v>
      </c>
      <c r="H2" s="174" t="s">
        <v>232</v>
      </c>
      <c r="I2" s="174" t="s">
        <v>232</v>
      </c>
      <c r="J2" s="174" t="s">
        <v>232</v>
      </c>
      <c r="K2" s="174" t="s">
        <v>232</v>
      </c>
      <c r="L2" s="174" t="s">
        <v>232</v>
      </c>
      <c r="M2" s="174" t="s">
        <v>232</v>
      </c>
    </row>
    <row r="3" spans="5:13" ht="19.5" customHeight="1">
      <c r="E3" s="174" t="s">
        <v>353</v>
      </c>
      <c r="F3" s="174" t="s">
        <v>232</v>
      </c>
      <c r="G3" s="174" t="s">
        <v>232</v>
      </c>
      <c r="H3" s="174" t="s">
        <v>232</v>
      </c>
      <c r="I3" s="174" t="s">
        <v>232</v>
      </c>
      <c r="J3" s="174" t="s">
        <v>232</v>
      </c>
      <c r="K3" s="174" t="s">
        <v>232</v>
      </c>
      <c r="L3" s="174" t="s">
        <v>232</v>
      </c>
      <c r="M3" s="174" t="s">
        <v>232</v>
      </c>
    </row>
    <row r="4" ht="19.5" customHeight="1"/>
    <row r="5" spans="5:8" ht="19.5" customHeight="1">
      <c r="E5" s="175" t="s">
        <v>653</v>
      </c>
      <c r="F5" s="175" t="s">
        <v>232</v>
      </c>
      <c r="G5" s="175" t="s">
        <v>232</v>
      </c>
      <c r="H5" s="67" t="s">
        <v>232</v>
      </c>
    </row>
    <row r="6" ht="19.5" customHeight="1"/>
    <row r="7" spans="1:13" ht="39.75" customHeight="1">
      <c r="A7" s="64" t="s">
        <v>231</v>
      </c>
      <c r="B7" s="64" t="s">
        <v>233</v>
      </c>
      <c r="C7" s="64" t="s">
        <v>234</v>
      </c>
      <c r="E7" s="68" t="s">
        <v>235</v>
      </c>
      <c r="F7" s="68" t="s">
        <v>236</v>
      </c>
      <c r="G7" s="68" t="s">
        <v>355</v>
      </c>
      <c r="H7" s="68" t="s">
        <v>356</v>
      </c>
      <c r="I7" s="68" t="s">
        <v>240</v>
      </c>
      <c r="J7" s="68" t="s">
        <v>241</v>
      </c>
      <c r="K7" s="68" t="s">
        <v>242</v>
      </c>
      <c r="L7" s="68" t="s">
        <v>243</v>
      </c>
      <c r="M7" s="68" t="s">
        <v>207</v>
      </c>
    </row>
    <row r="8" spans="2:13" ht="19.5" customHeight="1">
      <c r="B8" s="64" t="s">
        <v>244</v>
      </c>
      <c r="C8" s="64" t="s">
        <v>244</v>
      </c>
      <c r="E8" s="69" t="s">
        <v>245</v>
      </c>
      <c r="F8" s="70">
        <v>0</v>
      </c>
      <c r="G8" s="70">
        <v>0</v>
      </c>
      <c r="H8" s="70">
        <f aca="true" t="shared" si="0" ref="H8:H61">F8+G8</f>
        <v>0</v>
      </c>
      <c r="I8" s="70">
        <v>0</v>
      </c>
      <c r="J8" s="70">
        <v>0</v>
      </c>
      <c r="K8" s="70">
        <v>0</v>
      </c>
      <c r="L8" s="70">
        <v>0</v>
      </c>
      <c r="M8" s="71">
        <f aca="true" t="shared" si="1" ref="M8:M61">H8+I8+J8+K8+L8</f>
        <v>0</v>
      </c>
    </row>
    <row r="9" spans="2:13" ht="19.5" customHeight="1">
      <c r="B9" s="64" t="s">
        <v>246</v>
      </c>
      <c r="C9" s="64" t="s">
        <v>246</v>
      </c>
      <c r="E9" s="69" t="s">
        <v>247</v>
      </c>
      <c r="F9" s="70">
        <v>0</v>
      </c>
      <c r="G9" s="70">
        <v>0</v>
      </c>
      <c r="H9" s="70">
        <f t="shared" si="0"/>
        <v>0</v>
      </c>
      <c r="I9" s="70">
        <v>0</v>
      </c>
      <c r="J9" s="70">
        <v>0</v>
      </c>
      <c r="K9" s="70">
        <v>0</v>
      </c>
      <c r="L9" s="70">
        <v>0</v>
      </c>
      <c r="M9" s="71">
        <f t="shared" si="1"/>
        <v>0</v>
      </c>
    </row>
    <row r="10" spans="2:13" ht="19.5" customHeight="1">
      <c r="B10" s="64" t="s">
        <v>248</v>
      </c>
      <c r="C10" s="64" t="s">
        <v>248</v>
      </c>
      <c r="E10" s="69" t="s">
        <v>249</v>
      </c>
      <c r="F10" s="70">
        <v>0</v>
      </c>
      <c r="G10" s="70">
        <v>0</v>
      </c>
      <c r="H10" s="70">
        <f t="shared" si="0"/>
        <v>0</v>
      </c>
      <c r="I10" s="70">
        <v>0</v>
      </c>
      <c r="J10" s="70">
        <v>0</v>
      </c>
      <c r="K10" s="70">
        <v>0</v>
      </c>
      <c r="L10" s="70">
        <v>0</v>
      </c>
      <c r="M10" s="71">
        <f t="shared" si="1"/>
        <v>0</v>
      </c>
    </row>
    <row r="11" spans="2:13" ht="19.5" customHeight="1">
      <c r="B11" s="64" t="s">
        <v>250</v>
      </c>
      <c r="C11" s="64" t="s">
        <v>250</v>
      </c>
      <c r="E11" s="69" t="s">
        <v>251</v>
      </c>
      <c r="F11" s="70">
        <v>11</v>
      </c>
      <c r="G11" s="70">
        <v>0</v>
      </c>
      <c r="H11" s="70">
        <f t="shared" si="0"/>
        <v>11</v>
      </c>
      <c r="I11" s="70">
        <v>0</v>
      </c>
      <c r="J11" s="70">
        <v>0</v>
      </c>
      <c r="K11" s="70">
        <v>0</v>
      </c>
      <c r="L11" s="70">
        <v>0</v>
      </c>
      <c r="M11" s="71">
        <f t="shared" si="1"/>
        <v>11</v>
      </c>
    </row>
    <row r="12" spans="2:13" ht="19.5" customHeight="1">
      <c r="B12" s="64" t="s">
        <v>252</v>
      </c>
      <c r="C12" s="64" t="s">
        <v>252</v>
      </c>
      <c r="E12" s="69" t="s">
        <v>253</v>
      </c>
      <c r="F12" s="70">
        <v>0</v>
      </c>
      <c r="G12" s="70">
        <v>0</v>
      </c>
      <c r="H12" s="70">
        <f t="shared" si="0"/>
        <v>0</v>
      </c>
      <c r="I12" s="70">
        <v>0</v>
      </c>
      <c r="J12" s="70">
        <v>0</v>
      </c>
      <c r="K12" s="70">
        <v>0</v>
      </c>
      <c r="L12" s="70">
        <v>0</v>
      </c>
      <c r="M12" s="71">
        <f t="shared" si="1"/>
        <v>0</v>
      </c>
    </row>
    <row r="13" spans="2:13" ht="19.5" customHeight="1">
      <c r="B13" s="64" t="s">
        <v>254</v>
      </c>
      <c r="C13" s="64" t="s">
        <v>254</v>
      </c>
      <c r="E13" s="69" t="s">
        <v>255</v>
      </c>
      <c r="F13" s="70">
        <v>0</v>
      </c>
      <c r="G13" s="70">
        <v>0</v>
      </c>
      <c r="H13" s="70">
        <f t="shared" si="0"/>
        <v>0</v>
      </c>
      <c r="I13" s="70">
        <v>0</v>
      </c>
      <c r="J13" s="70">
        <v>0</v>
      </c>
      <c r="K13" s="70">
        <v>0</v>
      </c>
      <c r="L13" s="70">
        <v>0</v>
      </c>
      <c r="M13" s="71">
        <f t="shared" si="1"/>
        <v>0</v>
      </c>
    </row>
    <row r="14" spans="2:13" ht="19.5" customHeight="1">
      <c r="B14" s="64" t="s">
        <v>256</v>
      </c>
      <c r="C14" s="64" t="s">
        <v>256</v>
      </c>
      <c r="E14" s="69" t="s">
        <v>257</v>
      </c>
      <c r="F14" s="70">
        <v>58</v>
      </c>
      <c r="G14" s="70">
        <v>0</v>
      </c>
      <c r="H14" s="70">
        <f t="shared" si="0"/>
        <v>58</v>
      </c>
      <c r="I14" s="70">
        <v>0</v>
      </c>
      <c r="J14" s="70">
        <v>210</v>
      </c>
      <c r="K14" s="70">
        <v>0</v>
      </c>
      <c r="L14" s="70">
        <v>0</v>
      </c>
      <c r="M14" s="71">
        <f t="shared" si="1"/>
        <v>268</v>
      </c>
    </row>
    <row r="15" spans="2:13" ht="19.5" customHeight="1">
      <c r="B15" s="64" t="s">
        <v>258</v>
      </c>
      <c r="C15" s="64" t="s">
        <v>258</v>
      </c>
      <c r="E15" s="69" t="s">
        <v>259</v>
      </c>
      <c r="F15" s="70">
        <v>0</v>
      </c>
      <c r="G15" s="70">
        <v>0</v>
      </c>
      <c r="H15" s="70">
        <f t="shared" si="0"/>
        <v>0</v>
      </c>
      <c r="I15" s="70">
        <v>0</v>
      </c>
      <c r="J15" s="70">
        <v>0</v>
      </c>
      <c r="K15" s="70">
        <v>0</v>
      </c>
      <c r="L15" s="70">
        <v>0</v>
      </c>
      <c r="M15" s="71">
        <f t="shared" si="1"/>
        <v>0</v>
      </c>
    </row>
    <row r="16" spans="2:13" ht="19.5" customHeight="1">
      <c r="B16" s="64" t="s">
        <v>260</v>
      </c>
      <c r="C16" s="64" t="s">
        <v>260</v>
      </c>
      <c r="E16" s="69" t="s">
        <v>261</v>
      </c>
      <c r="F16" s="70">
        <v>0</v>
      </c>
      <c r="G16" s="70">
        <v>0</v>
      </c>
      <c r="H16" s="70">
        <f t="shared" si="0"/>
        <v>0</v>
      </c>
      <c r="I16" s="70">
        <v>0</v>
      </c>
      <c r="J16" s="70">
        <v>0</v>
      </c>
      <c r="K16" s="70">
        <v>0</v>
      </c>
      <c r="L16" s="70">
        <v>0</v>
      </c>
      <c r="M16" s="71">
        <f t="shared" si="1"/>
        <v>0</v>
      </c>
    </row>
    <row r="17" spans="2:13" ht="19.5" customHeight="1">
      <c r="B17" s="64" t="s">
        <v>262</v>
      </c>
      <c r="C17" s="64" t="s">
        <v>262</v>
      </c>
      <c r="E17" s="69" t="s">
        <v>263</v>
      </c>
      <c r="F17" s="70">
        <v>0</v>
      </c>
      <c r="G17" s="70">
        <v>0</v>
      </c>
      <c r="H17" s="70">
        <f t="shared" si="0"/>
        <v>0</v>
      </c>
      <c r="I17" s="70">
        <v>0</v>
      </c>
      <c r="J17" s="70">
        <v>0</v>
      </c>
      <c r="K17" s="70">
        <v>0</v>
      </c>
      <c r="L17" s="70">
        <v>0</v>
      </c>
      <c r="M17" s="71">
        <f t="shared" si="1"/>
        <v>0</v>
      </c>
    </row>
    <row r="18" spans="2:13" ht="19.5" customHeight="1">
      <c r="B18" s="64" t="s">
        <v>264</v>
      </c>
      <c r="C18" s="64" t="s">
        <v>264</v>
      </c>
      <c r="E18" s="69" t="s">
        <v>265</v>
      </c>
      <c r="F18" s="70">
        <v>0</v>
      </c>
      <c r="G18" s="70">
        <v>0</v>
      </c>
      <c r="H18" s="70">
        <f t="shared" si="0"/>
        <v>0</v>
      </c>
      <c r="I18" s="70">
        <v>0</v>
      </c>
      <c r="J18" s="70">
        <v>0</v>
      </c>
      <c r="K18" s="70">
        <v>0</v>
      </c>
      <c r="L18" s="70">
        <v>0</v>
      </c>
      <c r="M18" s="71">
        <f t="shared" si="1"/>
        <v>0</v>
      </c>
    </row>
    <row r="19" spans="2:13" ht="19.5" customHeight="1">
      <c r="B19" s="64" t="s">
        <v>266</v>
      </c>
      <c r="C19" s="64" t="s">
        <v>266</v>
      </c>
      <c r="E19" s="69" t="s">
        <v>267</v>
      </c>
      <c r="F19" s="70">
        <v>0</v>
      </c>
      <c r="G19" s="70">
        <v>0</v>
      </c>
      <c r="H19" s="70">
        <f t="shared" si="0"/>
        <v>0</v>
      </c>
      <c r="I19" s="70">
        <v>0</v>
      </c>
      <c r="J19" s="70">
        <v>0</v>
      </c>
      <c r="K19" s="70">
        <v>0</v>
      </c>
      <c r="L19" s="70">
        <v>0</v>
      </c>
      <c r="M19" s="71">
        <f t="shared" si="1"/>
        <v>0</v>
      </c>
    </row>
    <row r="20" spans="2:13" ht="19.5" customHeight="1">
      <c r="B20" s="64" t="s">
        <v>268</v>
      </c>
      <c r="C20" s="64" t="s">
        <v>268</v>
      </c>
      <c r="E20" s="69" t="s">
        <v>269</v>
      </c>
      <c r="F20" s="70">
        <v>25</v>
      </c>
      <c r="G20" s="70">
        <v>0</v>
      </c>
      <c r="H20" s="70">
        <f t="shared" si="0"/>
        <v>25</v>
      </c>
      <c r="I20" s="70">
        <v>0</v>
      </c>
      <c r="J20" s="70">
        <v>0</v>
      </c>
      <c r="K20" s="70">
        <v>0</v>
      </c>
      <c r="L20" s="70">
        <v>0</v>
      </c>
      <c r="M20" s="71">
        <f t="shared" si="1"/>
        <v>25</v>
      </c>
    </row>
    <row r="21" spans="2:13" ht="19.5" customHeight="1">
      <c r="B21" s="64" t="s">
        <v>270</v>
      </c>
      <c r="C21" s="64" t="s">
        <v>270</v>
      </c>
      <c r="E21" s="69" t="s">
        <v>271</v>
      </c>
      <c r="F21" s="70">
        <v>25</v>
      </c>
      <c r="G21" s="70">
        <v>0</v>
      </c>
      <c r="H21" s="70">
        <f t="shared" si="0"/>
        <v>25</v>
      </c>
      <c r="I21" s="70">
        <v>0</v>
      </c>
      <c r="J21" s="70">
        <v>0</v>
      </c>
      <c r="K21" s="70">
        <v>0</v>
      </c>
      <c r="L21" s="70">
        <v>0</v>
      </c>
      <c r="M21" s="71">
        <f t="shared" si="1"/>
        <v>25</v>
      </c>
    </row>
    <row r="22" spans="2:13" ht="19.5" customHeight="1">
      <c r="B22" s="64" t="s">
        <v>272</v>
      </c>
      <c r="C22" s="64" t="s">
        <v>272</v>
      </c>
      <c r="E22" s="69" t="s">
        <v>273</v>
      </c>
      <c r="F22" s="70">
        <v>1045</v>
      </c>
      <c r="G22" s="70">
        <v>0</v>
      </c>
      <c r="H22" s="70">
        <f t="shared" si="0"/>
        <v>1045</v>
      </c>
      <c r="I22" s="70">
        <v>15</v>
      </c>
      <c r="J22" s="70">
        <v>385</v>
      </c>
      <c r="K22" s="70">
        <v>0</v>
      </c>
      <c r="L22" s="70">
        <v>0</v>
      </c>
      <c r="M22" s="71">
        <f t="shared" si="1"/>
        <v>1445</v>
      </c>
    </row>
    <row r="23" spans="2:13" ht="19.5" customHeight="1">
      <c r="B23" s="64" t="s">
        <v>274</v>
      </c>
      <c r="C23" s="64" t="s">
        <v>274</v>
      </c>
      <c r="E23" s="69" t="s">
        <v>275</v>
      </c>
      <c r="F23" s="70">
        <v>1</v>
      </c>
      <c r="G23" s="70">
        <v>0</v>
      </c>
      <c r="H23" s="70">
        <f t="shared" si="0"/>
        <v>1</v>
      </c>
      <c r="I23" s="70">
        <v>0</v>
      </c>
      <c r="J23" s="70">
        <v>0</v>
      </c>
      <c r="K23" s="70">
        <v>0</v>
      </c>
      <c r="L23" s="70">
        <v>0</v>
      </c>
      <c r="M23" s="71">
        <f t="shared" si="1"/>
        <v>1</v>
      </c>
    </row>
    <row r="24" spans="2:13" ht="19.5" customHeight="1">
      <c r="B24" s="64" t="s">
        <v>276</v>
      </c>
      <c r="C24" s="64" t="s">
        <v>276</v>
      </c>
      <c r="E24" s="69" t="s">
        <v>277</v>
      </c>
      <c r="F24" s="70">
        <v>102</v>
      </c>
      <c r="G24" s="70">
        <v>0</v>
      </c>
      <c r="H24" s="70">
        <f t="shared" si="0"/>
        <v>102</v>
      </c>
      <c r="I24" s="70">
        <v>1</v>
      </c>
      <c r="J24" s="70">
        <v>16</v>
      </c>
      <c r="K24" s="70">
        <v>0</v>
      </c>
      <c r="L24" s="70">
        <v>0</v>
      </c>
      <c r="M24" s="71">
        <f t="shared" si="1"/>
        <v>119</v>
      </c>
    </row>
    <row r="25" spans="2:13" ht="19.5" customHeight="1">
      <c r="B25" s="64" t="s">
        <v>278</v>
      </c>
      <c r="C25" s="64" t="s">
        <v>278</v>
      </c>
      <c r="E25" s="69" t="s">
        <v>279</v>
      </c>
      <c r="F25" s="70">
        <v>0</v>
      </c>
      <c r="G25" s="70">
        <v>0</v>
      </c>
      <c r="H25" s="70">
        <f t="shared" si="0"/>
        <v>0</v>
      </c>
      <c r="I25" s="70">
        <v>0</v>
      </c>
      <c r="J25" s="70">
        <v>0</v>
      </c>
      <c r="K25" s="70">
        <v>0</v>
      </c>
      <c r="L25" s="70">
        <v>0</v>
      </c>
      <c r="M25" s="71">
        <f t="shared" si="1"/>
        <v>0</v>
      </c>
    </row>
    <row r="26" spans="2:13" ht="19.5" customHeight="1">
      <c r="B26" s="64" t="s">
        <v>280</v>
      </c>
      <c r="C26" s="64" t="s">
        <v>280</v>
      </c>
      <c r="E26" s="69" t="s">
        <v>281</v>
      </c>
      <c r="F26" s="70">
        <v>0</v>
      </c>
      <c r="G26" s="70">
        <v>0</v>
      </c>
      <c r="H26" s="70">
        <f t="shared" si="0"/>
        <v>0</v>
      </c>
      <c r="I26" s="70">
        <v>0</v>
      </c>
      <c r="J26" s="70">
        <v>0</v>
      </c>
      <c r="K26" s="70">
        <v>0</v>
      </c>
      <c r="L26" s="70">
        <v>0</v>
      </c>
      <c r="M26" s="71">
        <f t="shared" si="1"/>
        <v>0</v>
      </c>
    </row>
    <row r="27" spans="2:13" ht="19.5" customHeight="1">
      <c r="B27" s="64" t="s">
        <v>282</v>
      </c>
      <c r="C27" s="64" t="s">
        <v>282</v>
      </c>
      <c r="E27" s="69" t="s">
        <v>283</v>
      </c>
      <c r="F27" s="70">
        <v>0</v>
      </c>
      <c r="G27" s="70">
        <v>0</v>
      </c>
      <c r="H27" s="70">
        <f t="shared" si="0"/>
        <v>0</v>
      </c>
      <c r="I27" s="70">
        <v>0</v>
      </c>
      <c r="J27" s="70">
        <v>0</v>
      </c>
      <c r="K27" s="70">
        <v>0</v>
      </c>
      <c r="L27" s="70">
        <v>0</v>
      </c>
      <c r="M27" s="71">
        <f t="shared" si="1"/>
        <v>0</v>
      </c>
    </row>
    <row r="28" spans="2:13" ht="19.5" customHeight="1">
      <c r="B28" s="64" t="s">
        <v>284</v>
      </c>
      <c r="C28" s="64" t="s">
        <v>284</v>
      </c>
      <c r="E28" s="69" t="s">
        <v>285</v>
      </c>
      <c r="F28" s="70">
        <v>0</v>
      </c>
      <c r="G28" s="70">
        <v>0</v>
      </c>
      <c r="H28" s="70">
        <f t="shared" si="0"/>
        <v>0</v>
      </c>
      <c r="I28" s="70">
        <v>0</v>
      </c>
      <c r="J28" s="70">
        <v>0</v>
      </c>
      <c r="K28" s="70">
        <v>0</v>
      </c>
      <c r="L28" s="70">
        <v>0</v>
      </c>
      <c r="M28" s="71">
        <f t="shared" si="1"/>
        <v>0</v>
      </c>
    </row>
    <row r="29" spans="2:13" ht="19.5" customHeight="1">
      <c r="B29" s="64" t="s">
        <v>286</v>
      </c>
      <c r="C29" s="64" t="s">
        <v>286</v>
      </c>
      <c r="E29" s="69" t="s">
        <v>287</v>
      </c>
      <c r="F29" s="70">
        <v>243</v>
      </c>
      <c r="G29" s="70">
        <v>0</v>
      </c>
      <c r="H29" s="70">
        <f t="shared" si="0"/>
        <v>243</v>
      </c>
      <c r="I29" s="70">
        <v>52</v>
      </c>
      <c r="J29" s="70">
        <v>35</v>
      </c>
      <c r="K29" s="70">
        <v>0</v>
      </c>
      <c r="L29" s="70">
        <v>0</v>
      </c>
      <c r="M29" s="71">
        <f t="shared" si="1"/>
        <v>330</v>
      </c>
    </row>
    <row r="30" spans="2:13" ht="19.5" customHeight="1">
      <c r="B30" s="64" t="s">
        <v>288</v>
      </c>
      <c r="C30" s="64" t="s">
        <v>288</v>
      </c>
      <c r="E30" s="69" t="s">
        <v>289</v>
      </c>
      <c r="F30" s="70">
        <v>0</v>
      </c>
      <c r="G30" s="70">
        <v>0</v>
      </c>
      <c r="H30" s="70">
        <f t="shared" si="0"/>
        <v>0</v>
      </c>
      <c r="I30" s="70">
        <v>0</v>
      </c>
      <c r="J30" s="70">
        <v>0</v>
      </c>
      <c r="K30" s="70">
        <v>0</v>
      </c>
      <c r="L30" s="70">
        <v>0</v>
      </c>
      <c r="M30" s="71">
        <f t="shared" si="1"/>
        <v>0</v>
      </c>
    </row>
    <row r="31" spans="2:13" ht="19.5" customHeight="1">
      <c r="B31" s="64" t="s">
        <v>290</v>
      </c>
      <c r="C31" s="64" t="s">
        <v>290</v>
      </c>
      <c r="E31" s="69" t="s">
        <v>291</v>
      </c>
      <c r="F31" s="70">
        <v>11</v>
      </c>
      <c r="G31" s="70">
        <v>0</v>
      </c>
      <c r="H31" s="70">
        <f t="shared" si="0"/>
        <v>11</v>
      </c>
      <c r="I31" s="70">
        <v>0</v>
      </c>
      <c r="J31" s="70">
        <v>143</v>
      </c>
      <c r="K31" s="70">
        <v>0</v>
      </c>
      <c r="L31" s="70">
        <v>0</v>
      </c>
      <c r="M31" s="71">
        <f t="shared" si="1"/>
        <v>154</v>
      </c>
    </row>
    <row r="32" spans="2:13" ht="19.5" customHeight="1">
      <c r="B32" s="64" t="s">
        <v>292</v>
      </c>
      <c r="C32" s="64" t="s">
        <v>292</v>
      </c>
      <c r="E32" s="69" t="s">
        <v>293</v>
      </c>
      <c r="F32" s="70">
        <v>0</v>
      </c>
      <c r="G32" s="70">
        <v>0</v>
      </c>
      <c r="H32" s="70">
        <f t="shared" si="0"/>
        <v>0</v>
      </c>
      <c r="I32" s="70">
        <v>0</v>
      </c>
      <c r="J32" s="70">
        <v>0</v>
      </c>
      <c r="K32" s="70">
        <v>0</v>
      </c>
      <c r="L32" s="70">
        <v>0</v>
      </c>
      <c r="M32" s="71">
        <f t="shared" si="1"/>
        <v>0</v>
      </c>
    </row>
    <row r="33" spans="2:13" ht="19.5" customHeight="1">
      <c r="B33" s="64" t="s">
        <v>294</v>
      </c>
      <c r="C33" s="64" t="s">
        <v>294</v>
      </c>
      <c r="E33" s="69" t="s">
        <v>295</v>
      </c>
      <c r="F33" s="70">
        <v>11</v>
      </c>
      <c r="G33" s="70">
        <v>0</v>
      </c>
      <c r="H33" s="70">
        <f t="shared" si="0"/>
        <v>11</v>
      </c>
      <c r="I33" s="70">
        <v>0</v>
      </c>
      <c r="J33" s="70">
        <v>18</v>
      </c>
      <c r="K33" s="70">
        <v>0</v>
      </c>
      <c r="L33" s="70">
        <v>0</v>
      </c>
      <c r="M33" s="71">
        <f t="shared" si="1"/>
        <v>29</v>
      </c>
    </row>
    <row r="34" spans="2:13" ht="19.5" customHeight="1">
      <c r="B34" s="64" t="s">
        <v>296</v>
      </c>
      <c r="C34" s="64" t="s">
        <v>296</v>
      </c>
      <c r="E34" s="69" t="s">
        <v>297</v>
      </c>
      <c r="F34" s="70">
        <v>0</v>
      </c>
      <c r="G34" s="70">
        <v>0</v>
      </c>
      <c r="H34" s="70">
        <f t="shared" si="0"/>
        <v>0</v>
      </c>
      <c r="I34" s="70">
        <v>0</v>
      </c>
      <c r="J34" s="70">
        <v>0</v>
      </c>
      <c r="K34" s="70">
        <v>0</v>
      </c>
      <c r="L34" s="70">
        <v>0</v>
      </c>
      <c r="M34" s="71">
        <f t="shared" si="1"/>
        <v>0</v>
      </c>
    </row>
    <row r="35" spans="2:13" ht="19.5" customHeight="1">
      <c r="B35" s="64" t="s">
        <v>298</v>
      </c>
      <c r="C35" s="64" t="s">
        <v>298</v>
      </c>
      <c r="E35" s="69" t="s">
        <v>299</v>
      </c>
      <c r="F35" s="70">
        <v>0</v>
      </c>
      <c r="G35" s="70">
        <v>0</v>
      </c>
      <c r="H35" s="70">
        <f t="shared" si="0"/>
        <v>0</v>
      </c>
      <c r="I35" s="70">
        <v>0</v>
      </c>
      <c r="J35" s="70">
        <v>0</v>
      </c>
      <c r="K35" s="70">
        <v>0</v>
      </c>
      <c r="L35" s="70">
        <v>0</v>
      </c>
      <c r="M35" s="71">
        <f t="shared" si="1"/>
        <v>0</v>
      </c>
    </row>
    <row r="36" spans="2:13" ht="19.5" customHeight="1">
      <c r="B36" s="64" t="s">
        <v>300</v>
      </c>
      <c r="C36" s="64" t="s">
        <v>300</v>
      </c>
      <c r="E36" s="69" t="s">
        <v>301</v>
      </c>
      <c r="F36" s="70">
        <v>0</v>
      </c>
      <c r="G36" s="70">
        <v>0</v>
      </c>
      <c r="H36" s="70">
        <f t="shared" si="0"/>
        <v>0</v>
      </c>
      <c r="I36" s="70">
        <v>0</v>
      </c>
      <c r="J36" s="70">
        <v>0</v>
      </c>
      <c r="K36" s="70">
        <v>0</v>
      </c>
      <c r="L36" s="70">
        <v>0</v>
      </c>
      <c r="M36" s="71">
        <f t="shared" si="1"/>
        <v>0</v>
      </c>
    </row>
    <row r="37" spans="2:13" ht="19.5" customHeight="1">
      <c r="B37" s="64" t="s">
        <v>302</v>
      </c>
      <c r="C37" s="64" t="s">
        <v>302</v>
      </c>
      <c r="E37" s="69" t="s">
        <v>303</v>
      </c>
      <c r="F37" s="70">
        <v>0</v>
      </c>
      <c r="G37" s="70">
        <v>0</v>
      </c>
      <c r="H37" s="70">
        <f t="shared" si="0"/>
        <v>0</v>
      </c>
      <c r="I37" s="70">
        <v>0</v>
      </c>
      <c r="J37" s="70">
        <v>0</v>
      </c>
      <c r="K37" s="70">
        <v>0</v>
      </c>
      <c r="L37" s="70">
        <v>0</v>
      </c>
      <c r="M37" s="71">
        <f t="shared" si="1"/>
        <v>0</v>
      </c>
    </row>
    <row r="38" spans="2:13" ht="19.5" customHeight="1">
      <c r="B38" s="64" t="s">
        <v>304</v>
      </c>
      <c r="C38" s="64" t="s">
        <v>304</v>
      </c>
      <c r="E38" s="69" t="s">
        <v>305</v>
      </c>
      <c r="F38" s="70">
        <v>0</v>
      </c>
      <c r="G38" s="70">
        <v>0</v>
      </c>
      <c r="H38" s="70">
        <f t="shared" si="0"/>
        <v>0</v>
      </c>
      <c r="I38" s="70">
        <v>0</v>
      </c>
      <c r="J38" s="70">
        <v>0</v>
      </c>
      <c r="K38" s="70">
        <v>0</v>
      </c>
      <c r="L38" s="70">
        <v>0</v>
      </c>
      <c r="M38" s="71">
        <f t="shared" si="1"/>
        <v>0</v>
      </c>
    </row>
    <row r="39" spans="2:13" ht="19.5" customHeight="1">
      <c r="B39" s="64" t="s">
        <v>306</v>
      </c>
      <c r="C39" s="64" t="s">
        <v>306</v>
      </c>
      <c r="E39" s="69" t="s">
        <v>307</v>
      </c>
      <c r="F39" s="70">
        <v>0</v>
      </c>
      <c r="G39" s="70">
        <v>0</v>
      </c>
      <c r="H39" s="70">
        <f t="shared" si="0"/>
        <v>0</v>
      </c>
      <c r="I39" s="70">
        <v>0</v>
      </c>
      <c r="J39" s="70">
        <v>0</v>
      </c>
      <c r="K39" s="70">
        <v>0</v>
      </c>
      <c r="L39" s="70">
        <v>0</v>
      </c>
      <c r="M39" s="71">
        <f t="shared" si="1"/>
        <v>0</v>
      </c>
    </row>
    <row r="40" spans="2:13" ht="19.5" customHeight="1">
      <c r="B40" s="64" t="s">
        <v>308</v>
      </c>
      <c r="C40" s="64" t="s">
        <v>308</v>
      </c>
      <c r="E40" s="69" t="s">
        <v>309</v>
      </c>
      <c r="F40" s="70">
        <v>989</v>
      </c>
      <c r="G40" s="70">
        <v>0</v>
      </c>
      <c r="H40" s="70">
        <f t="shared" si="0"/>
        <v>989</v>
      </c>
      <c r="I40" s="70">
        <v>217</v>
      </c>
      <c r="J40" s="70">
        <v>1360</v>
      </c>
      <c r="K40" s="70">
        <v>14</v>
      </c>
      <c r="L40" s="70">
        <v>0</v>
      </c>
      <c r="M40" s="71">
        <f t="shared" si="1"/>
        <v>2580</v>
      </c>
    </row>
    <row r="41" spans="2:13" ht="19.5" customHeight="1">
      <c r="B41" s="64" t="s">
        <v>310</v>
      </c>
      <c r="C41" s="64" t="s">
        <v>310</v>
      </c>
      <c r="E41" s="69" t="s">
        <v>311</v>
      </c>
      <c r="F41" s="70">
        <v>22</v>
      </c>
      <c r="G41" s="70">
        <v>0</v>
      </c>
      <c r="H41" s="70">
        <f t="shared" si="0"/>
        <v>22</v>
      </c>
      <c r="I41" s="70">
        <v>0</v>
      </c>
      <c r="J41" s="70">
        <v>0</v>
      </c>
      <c r="K41" s="70">
        <v>0</v>
      </c>
      <c r="L41" s="70">
        <v>0</v>
      </c>
      <c r="M41" s="71">
        <f t="shared" si="1"/>
        <v>22</v>
      </c>
    </row>
    <row r="42" spans="2:13" ht="19.5" customHeight="1">
      <c r="B42" s="64" t="s">
        <v>312</v>
      </c>
      <c r="C42" s="64" t="s">
        <v>312</v>
      </c>
      <c r="E42" s="69" t="s">
        <v>313</v>
      </c>
      <c r="F42" s="70">
        <v>6</v>
      </c>
      <c r="G42" s="70">
        <v>0</v>
      </c>
      <c r="H42" s="70">
        <f t="shared" si="0"/>
        <v>6</v>
      </c>
      <c r="I42" s="70">
        <v>692</v>
      </c>
      <c r="J42" s="70">
        <v>698</v>
      </c>
      <c r="K42" s="70">
        <v>4</v>
      </c>
      <c r="L42" s="70">
        <v>0</v>
      </c>
      <c r="M42" s="71">
        <f t="shared" si="1"/>
        <v>1400</v>
      </c>
    </row>
    <row r="43" spans="2:13" ht="19.5" customHeight="1">
      <c r="B43" s="64" t="s">
        <v>314</v>
      </c>
      <c r="C43" s="64" t="s">
        <v>314</v>
      </c>
      <c r="E43" s="69" t="s">
        <v>315</v>
      </c>
      <c r="F43" s="70">
        <v>4073</v>
      </c>
      <c r="G43" s="70">
        <v>0</v>
      </c>
      <c r="H43" s="70">
        <f t="shared" si="0"/>
        <v>4073</v>
      </c>
      <c r="I43" s="70">
        <v>24976</v>
      </c>
      <c r="J43" s="70">
        <v>0</v>
      </c>
      <c r="K43" s="70">
        <v>0</v>
      </c>
      <c r="L43" s="70">
        <v>0</v>
      </c>
      <c r="M43" s="71">
        <f t="shared" si="1"/>
        <v>29049</v>
      </c>
    </row>
    <row r="44" spans="2:13" ht="19.5" customHeight="1">
      <c r="B44" s="64" t="s">
        <v>316</v>
      </c>
      <c r="C44" s="64" t="s">
        <v>316</v>
      </c>
      <c r="E44" s="69" t="s">
        <v>317</v>
      </c>
      <c r="F44" s="70">
        <v>0</v>
      </c>
      <c r="G44" s="70">
        <v>0</v>
      </c>
      <c r="H44" s="70">
        <f t="shared" si="0"/>
        <v>0</v>
      </c>
      <c r="I44" s="70">
        <v>0</v>
      </c>
      <c r="J44" s="70">
        <v>0</v>
      </c>
      <c r="K44" s="70">
        <v>0</v>
      </c>
      <c r="L44" s="70">
        <v>0</v>
      </c>
      <c r="M44" s="71">
        <f t="shared" si="1"/>
        <v>0</v>
      </c>
    </row>
    <row r="45" spans="2:13" ht="19.5" customHeight="1">
      <c r="B45" s="64" t="s">
        <v>318</v>
      </c>
      <c r="C45" s="64" t="s">
        <v>318</v>
      </c>
      <c r="E45" s="69" t="s">
        <v>319</v>
      </c>
      <c r="F45" s="70">
        <v>0</v>
      </c>
      <c r="G45" s="70">
        <v>0</v>
      </c>
      <c r="H45" s="70">
        <f t="shared" si="0"/>
        <v>0</v>
      </c>
      <c r="I45" s="70">
        <v>0</v>
      </c>
      <c r="J45" s="70">
        <v>0</v>
      </c>
      <c r="K45" s="70">
        <v>0</v>
      </c>
      <c r="L45" s="70">
        <v>0</v>
      </c>
      <c r="M45" s="71">
        <f t="shared" si="1"/>
        <v>0</v>
      </c>
    </row>
    <row r="46" spans="2:13" ht="19.5" customHeight="1">
      <c r="B46" s="64" t="s">
        <v>320</v>
      </c>
      <c r="C46" s="64" t="s">
        <v>320</v>
      </c>
      <c r="E46" s="69" t="s">
        <v>321</v>
      </c>
      <c r="F46" s="70">
        <v>0</v>
      </c>
      <c r="G46" s="70">
        <v>0</v>
      </c>
      <c r="H46" s="70">
        <f t="shared" si="0"/>
        <v>0</v>
      </c>
      <c r="I46" s="70">
        <v>0</v>
      </c>
      <c r="J46" s="70">
        <v>0</v>
      </c>
      <c r="K46" s="70">
        <v>0</v>
      </c>
      <c r="L46" s="70">
        <v>0</v>
      </c>
      <c r="M46" s="71">
        <f t="shared" si="1"/>
        <v>0</v>
      </c>
    </row>
    <row r="47" spans="2:13" ht="19.5" customHeight="1">
      <c r="B47" s="64" t="s">
        <v>322</v>
      </c>
      <c r="C47" s="64" t="s">
        <v>322</v>
      </c>
      <c r="E47" s="69" t="s">
        <v>323</v>
      </c>
      <c r="F47" s="70">
        <v>967</v>
      </c>
      <c r="G47" s="70">
        <v>0</v>
      </c>
      <c r="H47" s="70">
        <f t="shared" si="0"/>
        <v>967</v>
      </c>
      <c r="I47" s="70">
        <v>54</v>
      </c>
      <c r="J47" s="70">
        <v>1242</v>
      </c>
      <c r="K47" s="70">
        <v>40</v>
      </c>
      <c r="L47" s="70">
        <v>0</v>
      </c>
      <c r="M47" s="71">
        <f t="shared" si="1"/>
        <v>2303</v>
      </c>
    </row>
    <row r="48" spans="2:13" ht="19.5" customHeight="1">
      <c r="B48" s="64" t="s">
        <v>324</v>
      </c>
      <c r="C48" s="64" t="s">
        <v>324</v>
      </c>
      <c r="E48" s="69" t="s">
        <v>325</v>
      </c>
      <c r="F48" s="70">
        <v>0</v>
      </c>
      <c r="G48" s="70">
        <v>0</v>
      </c>
      <c r="H48" s="70">
        <f t="shared" si="0"/>
        <v>0</v>
      </c>
      <c r="I48" s="70">
        <v>0</v>
      </c>
      <c r="J48" s="70">
        <v>0</v>
      </c>
      <c r="K48" s="70">
        <v>0</v>
      </c>
      <c r="L48" s="70">
        <v>0</v>
      </c>
      <c r="M48" s="71">
        <f t="shared" si="1"/>
        <v>0</v>
      </c>
    </row>
    <row r="49" spans="2:13" ht="19.5" customHeight="1">
      <c r="B49" s="64" t="s">
        <v>326</v>
      </c>
      <c r="C49" s="64" t="s">
        <v>326</v>
      </c>
      <c r="E49" s="69" t="s">
        <v>327</v>
      </c>
      <c r="F49" s="70">
        <v>0</v>
      </c>
      <c r="G49" s="70">
        <v>0</v>
      </c>
      <c r="H49" s="70">
        <f t="shared" si="0"/>
        <v>0</v>
      </c>
      <c r="I49" s="70">
        <v>0</v>
      </c>
      <c r="J49" s="70">
        <v>0</v>
      </c>
      <c r="K49" s="70">
        <v>0</v>
      </c>
      <c r="L49" s="70">
        <v>0</v>
      </c>
      <c r="M49" s="71">
        <f t="shared" si="1"/>
        <v>0</v>
      </c>
    </row>
    <row r="50" spans="2:13" ht="19.5" customHeight="1">
      <c r="B50" s="64" t="s">
        <v>328</v>
      </c>
      <c r="C50" s="64" t="s">
        <v>328</v>
      </c>
      <c r="E50" s="69" t="s">
        <v>329</v>
      </c>
      <c r="F50" s="70">
        <v>0</v>
      </c>
      <c r="G50" s="70">
        <v>0</v>
      </c>
      <c r="H50" s="70">
        <f t="shared" si="0"/>
        <v>0</v>
      </c>
      <c r="I50" s="70">
        <v>0</v>
      </c>
      <c r="J50" s="70">
        <v>0</v>
      </c>
      <c r="K50" s="70">
        <v>0</v>
      </c>
      <c r="L50" s="70">
        <v>0</v>
      </c>
      <c r="M50" s="71">
        <f t="shared" si="1"/>
        <v>0</v>
      </c>
    </row>
    <row r="51" spans="2:13" ht="19.5" customHeight="1">
      <c r="B51" s="64" t="s">
        <v>330</v>
      </c>
      <c r="C51" s="64" t="s">
        <v>330</v>
      </c>
      <c r="E51" s="69" t="s">
        <v>331</v>
      </c>
      <c r="F51" s="70">
        <v>0</v>
      </c>
      <c r="G51" s="70">
        <v>0</v>
      </c>
      <c r="H51" s="70">
        <f t="shared" si="0"/>
        <v>0</v>
      </c>
      <c r="I51" s="70">
        <v>0</v>
      </c>
      <c r="J51" s="70">
        <v>0</v>
      </c>
      <c r="K51" s="70">
        <v>0</v>
      </c>
      <c r="L51" s="70">
        <v>0</v>
      </c>
      <c r="M51" s="71">
        <f t="shared" si="1"/>
        <v>0</v>
      </c>
    </row>
    <row r="52" spans="2:13" ht="19.5" customHeight="1">
      <c r="B52" s="64" t="s">
        <v>332</v>
      </c>
      <c r="C52" s="64" t="s">
        <v>332</v>
      </c>
      <c r="E52" s="69" t="s">
        <v>333</v>
      </c>
      <c r="F52" s="70">
        <v>0</v>
      </c>
      <c r="G52" s="70">
        <v>0</v>
      </c>
      <c r="H52" s="70">
        <f t="shared" si="0"/>
        <v>0</v>
      </c>
      <c r="I52" s="70">
        <v>0</v>
      </c>
      <c r="J52" s="70">
        <v>0</v>
      </c>
      <c r="K52" s="70">
        <v>0</v>
      </c>
      <c r="L52" s="70">
        <v>0</v>
      </c>
      <c r="M52" s="71">
        <f t="shared" si="1"/>
        <v>0</v>
      </c>
    </row>
    <row r="53" spans="2:13" ht="19.5" customHeight="1">
      <c r="B53" s="64" t="s">
        <v>334</v>
      </c>
      <c r="C53" s="64" t="s">
        <v>334</v>
      </c>
      <c r="E53" s="69" t="s">
        <v>335</v>
      </c>
      <c r="F53" s="70">
        <v>52</v>
      </c>
      <c r="G53" s="70">
        <v>0</v>
      </c>
      <c r="H53" s="70">
        <f t="shared" si="0"/>
        <v>52</v>
      </c>
      <c r="I53" s="70">
        <v>636</v>
      </c>
      <c r="J53" s="70">
        <v>2086</v>
      </c>
      <c r="K53" s="70">
        <v>0</v>
      </c>
      <c r="L53" s="70">
        <v>0</v>
      </c>
      <c r="M53" s="71">
        <f t="shared" si="1"/>
        <v>2774</v>
      </c>
    </row>
    <row r="54" spans="2:13" ht="19.5" customHeight="1">
      <c r="B54" s="64" t="s">
        <v>336</v>
      </c>
      <c r="C54" s="64" t="s">
        <v>336</v>
      </c>
      <c r="E54" s="69" t="s">
        <v>337</v>
      </c>
      <c r="F54" s="70">
        <v>0</v>
      </c>
      <c r="G54" s="70">
        <v>0</v>
      </c>
      <c r="H54" s="70">
        <f t="shared" si="0"/>
        <v>0</v>
      </c>
      <c r="I54" s="70">
        <v>0</v>
      </c>
      <c r="J54" s="70">
        <v>0</v>
      </c>
      <c r="K54" s="70">
        <v>0</v>
      </c>
      <c r="L54" s="70">
        <v>0</v>
      </c>
      <c r="M54" s="71">
        <f t="shared" si="1"/>
        <v>0</v>
      </c>
    </row>
    <row r="55" spans="2:13" ht="19.5" customHeight="1">
      <c r="B55" s="64" t="s">
        <v>338</v>
      </c>
      <c r="C55" s="64" t="s">
        <v>338</v>
      </c>
      <c r="E55" s="69" t="s">
        <v>339</v>
      </c>
      <c r="F55" s="70">
        <v>0</v>
      </c>
      <c r="G55" s="70">
        <v>0</v>
      </c>
      <c r="H55" s="70">
        <f t="shared" si="0"/>
        <v>0</v>
      </c>
      <c r="I55" s="70">
        <v>0</v>
      </c>
      <c r="J55" s="70">
        <v>0</v>
      </c>
      <c r="K55" s="70">
        <v>2</v>
      </c>
      <c r="L55" s="70">
        <v>0</v>
      </c>
      <c r="M55" s="71">
        <f t="shared" si="1"/>
        <v>2</v>
      </c>
    </row>
    <row r="56" spans="2:13" ht="19.5" customHeight="1">
      <c r="B56" s="64" t="s">
        <v>340</v>
      </c>
      <c r="C56" s="64" t="s">
        <v>340</v>
      </c>
      <c r="E56" s="69" t="s">
        <v>341</v>
      </c>
      <c r="F56" s="70">
        <v>0</v>
      </c>
      <c r="G56" s="70">
        <v>0</v>
      </c>
      <c r="H56" s="70">
        <f t="shared" si="0"/>
        <v>0</v>
      </c>
      <c r="I56" s="70">
        <v>0</v>
      </c>
      <c r="J56" s="70">
        <v>29</v>
      </c>
      <c r="K56" s="70">
        <v>0</v>
      </c>
      <c r="L56" s="70">
        <v>0</v>
      </c>
      <c r="M56" s="71">
        <f t="shared" si="1"/>
        <v>29</v>
      </c>
    </row>
    <row r="57" spans="2:13" ht="19.5" customHeight="1">
      <c r="B57" s="64" t="s">
        <v>342</v>
      </c>
      <c r="C57" s="64" t="s">
        <v>342</v>
      </c>
      <c r="E57" s="69" t="s">
        <v>343</v>
      </c>
      <c r="F57" s="70">
        <v>0</v>
      </c>
      <c r="G57" s="70">
        <v>0</v>
      </c>
      <c r="H57" s="70">
        <f t="shared" si="0"/>
        <v>0</v>
      </c>
      <c r="I57" s="70">
        <v>0</v>
      </c>
      <c r="J57" s="70">
        <v>0</v>
      </c>
      <c r="K57" s="70">
        <v>0</v>
      </c>
      <c r="L57" s="70">
        <v>0</v>
      </c>
      <c r="M57" s="71">
        <f t="shared" si="1"/>
        <v>0</v>
      </c>
    </row>
    <row r="58" spans="2:13" ht="19.5" customHeight="1">
      <c r="B58" s="64" t="s">
        <v>344</v>
      </c>
      <c r="C58" s="64" t="s">
        <v>344</v>
      </c>
      <c r="E58" s="69" t="s">
        <v>345</v>
      </c>
      <c r="F58" s="70">
        <v>1</v>
      </c>
      <c r="G58" s="70">
        <v>0</v>
      </c>
      <c r="H58" s="70">
        <f t="shared" si="0"/>
        <v>1</v>
      </c>
      <c r="I58" s="70">
        <v>0</v>
      </c>
      <c r="J58" s="70">
        <v>0</v>
      </c>
      <c r="K58" s="70">
        <v>0</v>
      </c>
      <c r="L58" s="70">
        <v>0</v>
      </c>
      <c r="M58" s="71">
        <f t="shared" si="1"/>
        <v>1</v>
      </c>
    </row>
    <row r="59" spans="2:13" ht="19.5" customHeight="1">
      <c r="B59" s="64" t="s">
        <v>346</v>
      </c>
      <c r="C59" s="64" t="s">
        <v>346</v>
      </c>
      <c r="E59" s="69" t="s">
        <v>347</v>
      </c>
      <c r="F59" s="70">
        <v>16</v>
      </c>
      <c r="G59" s="70">
        <v>0</v>
      </c>
      <c r="H59" s="70">
        <f t="shared" si="0"/>
        <v>16</v>
      </c>
      <c r="I59" s="70">
        <v>0</v>
      </c>
      <c r="J59" s="70">
        <v>0</v>
      </c>
      <c r="K59" s="70">
        <v>0</v>
      </c>
      <c r="L59" s="70">
        <v>0</v>
      </c>
      <c r="M59" s="71">
        <f t="shared" si="1"/>
        <v>16</v>
      </c>
    </row>
    <row r="60" spans="2:13" ht="19.5" customHeight="1">
      <c r="B60" s="64" t="s">
        <v>348</v>
      </c>
      <c r="C60" s="64" t="s">
        <v>348</v>
      </c>
      <c r="E60" s="69" t="s">
        <v>349</v>
      </c>
      <c r="F60" s="70">
        <v>11</v>
      </c>
      <c r="G60" s="70">
        <v>0</v>
      </c>
      <c r="H60" s="70">
        <f t="shared" si="0"/>
        <v>11</v>
      </c>
      <c r="I60" s="70">
        <v>24</v>
      </c>
      <c r="J60" s="70">
        <v>86</v>
      </c>
      <c r="K60" s="70">
        <v>0</v>
      </c>
      <c r="L60" s="70">
        <v>0</v>
      </c>
      <c r="M60" s="71">
        <f t="shared" si="1"/>
        <v>121</v>
      </c>
    </row>
    <row r="61" spans="2:13" ht="19.5" customHeight="1">
      <c r="B61" s="64" t="s">
        <v>350</v>
      </c>
      <c r="C61" s="64" t="s">
        <v>350</v>
      </c>
      <c r="E61" s="69" t="s">
        <v>351</v>
      </c>
      <c r="F61" s="70">
        <v>0</v>
      </c>
      <c r="G61" s="70">
        <v>0</v>
      </c>
      <c r="H61" s="70">
        <f t="shared" si="0"/>
        <v>0</v>
      </c>
      <c r="I61" s="70">
        <v>0</v>
      </c>
      <c r="J61" s="70">
        <v>0</v>
      </c>
      <c r="K61" s="70">
        <v>0</v>
      </c>
      <c r="L61" s="70">
        <v>0</v>
      </c>
      <c r="M61" s="71">
        <f t="shared" si="1"/>
        <v>0</v>
      </c>
    </row>
    <row r="62" spans="5:13" ht="19.5" customHeight="1" hidden="1">
      <c r="E62" s="69" t="s">
        <v>232</v>
      </c>
      <c r="F62" s="70" t="s">
        <v>232</v>
      </c>
      <c r="G62" s="70" t="s">
        <v>232</v>
      </c>
      <c r="H62" s="70" t="s">
        <v>232</v>
      </c>
      <c r="I62" s="70" t="s">
        <v>232</v>
      </c>
      <c r="J62" s="70" t="s">
        <v>232</v>
      </c>
      <c r="K62" s="70" t="s">
        <v>232</v>
      </c>
      <c r="L62" s="70" t="s">
        <v>232</v>
      </c>
      <c r="M62" s="71" t="s">
        <v>232</v>
      </c>
    </row>
    <row r="63" spans="5:13" ht="19.5" customHeight="1">
      <c r="E63" s="72" t="s">
        <v>18</v>
      </c>
      <c r="F63" s="71">
        <f>SUM(F8:F62)</f>
        <v>7669</v>
      </c>
      <c r="G63" s="71">
        <f>SUM($G$8:$G$62)</f>
        <v>0</v>
      </c>
      <c r="H63" s="71">
        <f>SUM(H8:H62)</f>
        <v>7669</v>
      </c>
      <c r="I63" s="71">
        <f>SUM($I$8:$I$62)</f>
        <v>26667</v>
      </c>
      <c r="J63" s="71">
        <f>SUM($J$8:$J$62)</f>
        <v>6308</v>
      </c>
      <c r="K63" s="71">
        <f>SUM($K$8:$K$62)</f>
        <v>60</v>
      </c>
      <c r="L63" s="71">
        <f>SUM($L$8:$L$62)</f>
        <v>0</v>
      </c>
      <c r="M63" s="71">
        <f>SUM($M$8:$M$62)</f>
        <v>40704</v>
      </c>
    </row>
    <row r="64" spans="5:13" ht="13.5" customHeight="1">
      <c r="E64" s="73"/>
      <c r="F64" s="74"/>
      <c r="G64" s="74"/>
      <c r="H64" s="74"/>
      <c r="I64" s="74"/>
      <c r="J64" s="74"/>
      <c r="K64" s="74"/>
      <c r="L64" s="74"/>
      <c r="M64" s="74"/>
    </row>
    <row r="65" ht="11.25" customHeight="1">
      <c r="E65" s="75" t="s">
        <v>74</v>
      </c>
    </row>
    <row r="66" ht="11.25" customHeight="1">
      <c r="E66" s="17" t="s">
        <v>352</v>
      </c>
    </row>
    <row r="67" ht="11.25" customHeight="1">
      <c r="E67" s="76" t="s">
        <v>201</v>
      </c>
    </row>
    <row r="70" spans="5:9" ht="19.5" customHeight="1">
      <c r="E70" s="175" t="s">
        <v>654</v>
      </c>
      <c r="F70" s="175" t="s">
        <v>232</v>
      </c>
      <c r="G70" s="175" t="s">
        <v>232</v>
      </c>
      <c r="H70" s="175" t="s">
        <v>232</v>
      </c>
      <c r="I70" s="67" t="s">
        <v>232</v>
      </c>
    </row>
    <row r="71" ht="19.5" customHeight="1"/>
    <row r="72" spans="1:13" ht="39.75" customHeight="1">
      <c r="A72" s="64" t="s">
        <v>231</v>
      </c>
      <c r="B72" s="64" t="s">
        <v>233</v>
      </c>
      <c r="C72" s="64" t="s">
        <v>234</v>
      </c>
      <c r="E72" s="68" t="s">
        <v>235</v>
      </c>
      <c r="F72" s="68" t="s">
        <v>236</v>
      </c>
      <c r="G72" s="68" t="s">
        <v>355</v>
      </c>
      <c r="H72" s="68" t="s">
        <v>356</v>
      </c>
      <c r="I72" s="68" t="s">
        <v>240</v>
      </c>
      <c r="J72" s="68" t="s">
        <v>241</v>
      </c>
      <c r="K72" s="68" t="s">
        <v>242</v>
      </c>
      <c r="L72" s="68" t="s">
        <v>243</v>
      </c>
      <c r="M72" s="68" t="s">
        <v>207</v>
      </c>
    </row>
    <row r="73" spans="2:13" ht="19.5" customHeight="1">
      <c r="B73" s="64" t="s">
        <v>357</v>
      </c>
      <c r="C73" s="64" t="s">
        <v>357</v>
      </c>
      <c r="E73" s="69" t="s">
        <v>358</v>
      </c>
      <c r="F73" s="70">
        <v>0</v>
      </c>
      <c r="G73" s="70">
        <v>0</v>
      </c>
      <c r="H73" s="70">
        <f aca="true" t="shared" si="2" ref="H73:H136">F73+G73</f>
        <v>0</v>
      </c>
      <c r="I73" s="70">
        <v>0</v>
      </c>
      <c r="J73" s="70">
        <v>0</v>
      </c>
      <c r="K73" s="70">
        <v>0</v>
      </c>
      <c r="L73" s="70">
        <v>0</v>
      </c>
      <c r="M73" s="71">
        <f aca="true" t="shared" si="3" ref="M73:M136">H73+I73+J73+K73+L73</f>
        <v>0</v>
      </c>
    </row>
    <row r="74" spans="2:13" ht="19.5" customHeight="1">
      <c r="B74" s="64" t="s">
        <v>359</v>
      </c>
      <c r="C74" s="64" t="s">
        <v>359</v>
      </c>
      <c r="E74" s="69" t="s">
        <v>360</v>
      </c>
      <c r="F74" s="70">
        <v>96</v>
      </c>
      <c r="G74" s="70">
        <v>0</v>
      </c>
      <c r="H74" s="70">
        <f t="shared" si="2"/>
        <v>96</v>
      </c>
      <c r="I74" s="70">
        <v>1348</v>
      </c>
      <c r="J74" s="70">
        <v>10</v>
      </c>
      <c r="K74" s="70">
        <v>43</v>
      </c>
      <c r="L74" s="70">
        <v>0</v>
      </c>
      <c r="M74" s="71">
        <f t="shared" si="3"/>
        <v>1497</v>
      </c>
    </row>
    <row r="75" spans="2:13" ht="19.5" customHeight="1">
      <c r="B75" s="64" t="s">
        <v>361</v>
      </c>
      <c r="C75" s="64" t="s">
        <v>361</v>
      </c>
      <c r="E75" s="69" t="s">
        <v>362</v>
      </c>
      <c r="F75" s="70">
        <v>14</v>
      </c>
      <c r="G75" s="70">
        <v>0</v>
      </c>
      <c r="H75" s="70">
        <f t="shared" si="2"/>
        <v>14</v>
      </c>
      <c r="I75" s="70">
        <v>22</v>
      </c>
      <c r="J75" s="70">
        <v>22</v>
      </c>
      <c r="K75" s="70">
        <v>33</v>
      </c>
      <c r="L75" s="70">
        <v>0</v>
      </c>
      <c r="M75" s="71">
        <f t="shared" si="3"/>
        <v>91</v>
      </c>
    </row>
    <row r="76" spans="2:13" ht="19.5" customHeight="1">
      <c r="B76" s="64" t="s">
        <v>363</v>
      </c>
      <c r="C76" s="64" t="s">
        <v>363</v>
      </c>
      <c r="E76" s="69" t="s">
        <v>364</v>
      </c>
      <c r="F76" s="70">
        <v>0</v>
      </c>
      <c r="G76" s="70">
        <v>0</v>
      </c>
      <c r="H76" s="70">
        <f t="shared" si="2"/>
        <v>0</v>
      </c>
      <c r="I76" s="70">
        <v>0</v>
      </c>
      <c r="J76" s="70">
        <v>0</v>
      </c>
      <c r="K76" s="70">
        <v>38</v>
      </c>
      <c r="L76" s="70">
        <v>0</v>
      </c>
      <c r="M76" s="71">
        <f t="shared" si="3"/>
        <v>38</v>
      </c>
    </row>
    <row r="77" spans="2:13" ht="19.5" customHeight="1">
      <c r="B77" s="64" t="s">
        <v>365</v>
      </c>
      <c r="C77" s="64" t="s">
        <v>365</v>
      </c>
      <c r="E77" s="69" t="s">
        <v>366</v>
      </c>
      <c r="F77" s="70">
        <v>100</v>
      </c>
      <c r="G77" s="70">
        <v>0</v>
      </c>
      <c r="H77" s="70">
        <f t="shared" si="2"/>
        <v>100</v>
      </c>
      <c r="I77" s="70">
        <v>680</v>
      </c>
      <c r="J77" s="70">
        <v>50</v>
      </c>
      <c r="K77" s="70">
        <v>2</v>
      </c>
      <c r="L77" s="70">
        <v>0</v>
      </c>
      <c r="M77" s="71">
        <f t="shared" si="3"/>
        <v>832</v>
      </c>
    </row>
    <row r="78" spans="2:13" ht="19.5" customHeight="1">
      <c r="B78" s="64" t="s">
        <v>367</v>
      </c>
      <c r="C78" s="64" t="s">
        <v>367</v>
      </c>
      <c r="E78" s="69" t="s">
        <v>368</v>
      </c>
      <c r="F78" s="70">
        <v>202</v>
      </c>
      <c r="G78" s="70">
        <v>0</v>
      </c>
      <c r="H78" s="70">
        <f t="shared" si="2"/>
        <v>202</v>
      </c>
      <c r="I78" s="70">
        <v>0</v>
      </c>
      <c r="J78" s="70">
        <v>69</v>
      </c>
      <c r="K78" s="70">
        <v>0</v>
      </c>
      <c r="L78" s="70">
        <v>0</v>
      </c>
      <c r="M78" s="71">
        <f t="shared" si="3"/>
        <v>271</v>
      </c>
    </row>
    <row r="79" spans="2:13" ht="19.5" customHeight="1">
      <c r="B79" s="64" t="s">
        <v>369</v>
      </c>
      <c r="C79" s="64" t="s">
        <v>369</v>
      </c>
      <c r="E79" s="69" t="s">
        <v>370</v>
      </c>
      <c r="F79" s="70">
        <v>0</v>
      </c>
      <c r="G79" s="70">
        <v>0</v>
      </c>
      <c r="H79" s="70">
        <f t="shared" si="2"/>
        <v>0</v>
      </c>
      <c r="I79" s="70">
        <v>0</v>
      </c>
      <c r="J79" s="70">
        <v>0</v>
      </c>
      <c r="K79" s="70">
        <v>0</v>
      </c>
      <c r="L79" s="70">
        <v>0</v>
      </c>
      <c r="M79" s="71">
        <f t="shared" si="3"/>
        <v>0</v>
      </c>
    </row>
    <row r="80" spans="2:13" ht="19.5" customHeight="1">
      <c r="B80" s="64" t="s">
        <v>371</v>
      </c>
      <c r="C80" s="64" t="s">
        <v>371</v>
      </c>
      <c r="E80" s="69" t="s">
        <v>372</v>
      </c>
      <c r="F80" s="70">
        <v>0</v>
      </c>
      <c r="G80" s="70">
        <v>0</v>
      </c>
      <c r="H80" s="70">
        <f t="shared" si="2"/>
        <v>0</v>
      </c>
      <c r="I80" s="70">
        <v>0</v>
      </c>
      <c r="J80" s="70">
        <v>0</v>
      </c>
      <c r="K80" s="70">
        <v>2</v>
      </c>
      <c r="L80" s="70">
        <v>0</v>
      </c>
      <c r="M80" s="71">
        <f t="shared" si="3"/>
        <v>2</v>
      </c>
    </row>
    <row r="81" spans="2:13" ht="19.5" customHeight="1">
      <c r="B81" s="64" t="s">
        <v>373</v>
      </c>
      <c r="C81" s="64" t="s">
        <v>373</v>
      </c>
      <c r="E81" s="69" t="s">
        <v>374</v>
      </c>
      <c r="F81" s="70">
        <v>32</v>
      </c>
      <c r="G81" s="70">
        <v>0</v>
      </c>
      <c r="H81" s="70">
        <f t="shared" si="2"/>
        <v>32</v>
      </c>
      <c r="I81" s="70">
        <v>53</v>
      </c>
      <c r="J81" s="70">
        <v>114</v>
      </c>
      <c r="K81" s="70">
        <v>106</v>
      </c>
      <c r="L81" s="70">
        <v>0</v>
      </c>
      <c r="M81" s="71">
        <f t="shared" si="3"/>
        <v>305</v>
      </c>
    </row>
    <row r="82" spans="2:13" ht="19.5" customHeight="1">
      <c r="B82" s="64" t="s">
        <v>375</v>
      </c>
      <c r="C82" s="64" t="s">
        <v>375</v>
      </c>
      <c r="E82" s="69" t="s">
        <v>376</v>
      </c>
      <c r="F82" s="70">
        <v>11</v>
      </c>
      <c r="G82" s="70">
        <v>0</v>
      </c>
      <c r="H82" s="70">
        <f t="shared" si="2"/>
        <v>11</v>
      </c>
      <c r="I82" s="70">
        <v>3</v>
      </c>
      <c r="J82" s="70">
        <v>7</v>
      </c>
      <c r="K82" s="70">
        <v>0</v>
      </c>
      <c r="L82" s="70">
        <v>0</v>
      </c>
      <c r="M82" s="71">
        <f t="shared" si="3"/>
        <v>21</v>
      </c>
    </row>
    <row r="83" spans="2:13" ht="19.5" customHeight="1">
      <c r="B83" s="64" t="s">
        <v>377</v>
      </c>
      <c r="C83" s="64" t="s">
        <v>377</v>
      </c>
      <c r="E83" s="69" t="s">
        <v>378</v>
      </c>
      <c r="F83" s="70">
        <v>0</v>
      </c>
      <c r="G83" s="70">
        <v>0</v>
      </c>
      <c r="H83" s="70">
        <f t="shared" si="2"/>
        <v>0</v>
      </c>
      <c r="I83" s="70">
        <v>0</v>
      </c>
      <c r="J83" s="70">
        <v>0</v>
      </c>
      <c r="K83" s="70">
        <v>0</v>
      </c>
      <c r="L83" s="70">
        <v>0</v>
      </c>
      <c r="M83" s="71">
        <f t="shared" si="3"/>
        <v>0</v>
      </c>
    </row>
    <row r="84" spans="2:13" ht="19.5" customHeight="1">
      <c r="B84" s="64" t="s">
        <v>379</v>
      </c>
      <c r="C84" s="64" t="s">
        <v>379</v>
      </c>
      <c r="E84" s="69" t="s">
        <v>380</v>
      </c>
      <c r="F84" s="70">
        <v>69</v>
      </c>
      <c r="G84" s="70">
        <v>0</v>
      </c>
      <c r="H84" s="70">
        <f t="shared" si="2"/>
        <v>69</v>
      </c>
      <c r="I84" s="70">
        <v>724</v>
      </c>
      <c r="J84" s="70">
        <v>54</v>
      </c>
      <c r="K84" s="70">
        <v>1</v>
      </c>
      <c r="L84" s="70">
        <v>0</v>
      </c>
      <c r="M84" s="71">
        <f t="shared" si="3"/>
        <v>848</v>
      </c>
    </row>
    <row r="85" spans="2:13" ht="19.5" customHeight="1">
      <c r="B85" s="64" t="s">
        <v>381</v>
      </c>
      <c r="C85" s="64" t="s">
        <v>381</v>
      </c>
      <c r="E85" s="69" t="s">
        <v>382</v>
      </c>
      <c r="F85" s="70">
        <v>29</v>
      </c>
      <c r="G85" s="70">
        <v>0</v>
      </c>
      <c r="H85" s="70">
        <f t="shared" si="2"/>
        <v>29</v>
      </c>
      <c r="I85" s="70">
        <v>783</v>
      </c>
      <c r="J85" s="70">
        <v>6</v>
      </c>
      <c r="K85" s="70">
        <v>2</v>
      </c>
      <c r="L85" s="70">
        <v>0</v>
      </c>
      <c r="M85" s="71">
        <f t="shared" si="3"/>
        <v>820</v>
      </c>
    </row>
    <row r="86" spans="2:13" ht="19.5" customHeight="1">
      <c r="B86" s="64" t="s">
        <v>383</v>
      </c>
      <c r="C86" s="64" t="s">
        <v>383</v>
      </c>
      <c r="E86" s="69" t="s">
        <v>384</v>
      </c>
      <c r="F86" s="70">
        <v>4</v>
      </c>
      <c r="G86" s="70">
        <v>0</v>
      </c>
      <c r="H86" s="70">
        <f t="shared" si="2"/>
        <v>4</v>
      </c>
      <c r="I86" s="70">
        <v>319</v>
      </c>
      <c r="J86" s="70">
        <v>0</v>
      </c>
      <c r="K86" s="70">
        <v>0</v>
      </c>
      <c r="L86" s="70">
        <v>0</v>
      </c>
      <c r="M86" s="71">
        <f t="shared" si="3"/>
        <v>323</v>
      </c>
    </row>
    <row r="87" spans="2:13" ht="19.5" customHeight="1">
      <c r="B87" s="64" t="s">
        <v>385</v>
      </c>
      <c r="C87" s="64" t="s">
        <v>385</v>
      </c>
      <c r="E87" s="69" t="s">
        <v>386</v>
      </c>
      <c r="F87" s="70">
        <v>60</v>
      </c>
      <c r="G87" s="70">
        <v>0</v>
      </c>
      <c r="H87" s="70">
        <f t="shared" si="2"/>
        <v>60</v>
      </c>
      <c r="I87" s="70">
        <v>382</v>
      </c>
      <c r="J87" s="70">
        <v>0</v>
      </c>
      <c r="K87" s="70">
        <v>0</v>
      </c>
      <c r="L87" s="70">
        <v>0</v>
      </c>
      <c r="M87" s="71">
        <f t="shared" si="3"/>
        <v>442</v>
      </c>
    </row>
    <row r="88" spans="2:13" ht="19.5" customHeight="1">
      <c r="B88" s="64" t="s">
        <v>387</v>
      </c>
      <c r="C88" s="64" t="s">
        <v>387</v>
      </c>
      <c r="E88" s="69" t="s">
        <v>388</v>
      </c>
      <c r="F88" s="70">
        <v>55</v>
      </c>
      <c r="G88" s="70">
        <v>0</v>
      </c>
      <c r="H88" s="70">
        <f t="shared" si="2"/>
        <v>55</v>
      </c>
      <c r="I88" s="70">
        <v>45</v>
      </c>
      <c r="J88" s="70">
        <v>77</v>
      </c>
      <c r="K88" s="70">
        <v>64</v>
      </c>
      <c r="L88" s="70">
        <v>0</v>
      </c>
      <c r="M88" s="71">
        <f t="shared" si="3"/>
        <v>241</v>
      </c>
    </row>
    <row r="89" spans="2:13" ht="19.5" customHeight="1">
      <c r="B89" s="64" t="s">
        <v>389</v>
      </c>
      <c r="C89" s="64" t="s">
        <v>389</v>
      </c>
      <c r="E89" s="69" t="s">
        <v>390</v>
      </c>
      <c r="F89" s="70">
        <v>55</v>
      </c>
      <c r="G89" s="70">
        <v>0</v>
      </c>
      <c r="H89" s="70">
        <f t="shared" si="2"/>
        <v>55</v>
      </c>
      <c r="I89" s="70">
        <v>0</v>
      </c>
      <c r="J89" s="70">
        <v>0</v>
      </c>
      <c r="K89" s="70">
        <v>0</v>
      </c>
      <c r="L89" s="70">
        <v>0</v>
      </c>
      <c r="M89" s="71">
        <f t="shared" si="3"/>
        <v>55</v>
      </c>
    </row>
    <row r="90" spans="2:13" ht="19.5" customHeight="1">
      <c r="B90" s="64" t="s">
        <v>391</v>
      </c>
      <c r="C90" s="64" t="s">
        <v>391</v>
      </c>
      <c r="E90" s="69" t="s">
        <v>392</v>
      </c>
      <c r="F90" s="70">
        <v>10</v>
      </c>
      <c r="G90" s="70">
        <v>0</v>
      </c>
      <c r="H90" s="70">
        <f t="shared" si="2"/>
        <v>10</v>
      </c>
      <c r="I90" s="70">
        <v>0</v>
      </c>
      <c r="J90" s="70">
        <v>18</v>
      </c>
      <c r="K90" s="70">
        <v>71</v>
      </c>
      <c r="L90" s="70">
        <v>0</v>
      </c>
      <c r="M90" s="71">
        <f t="shared" si="3"/>
        <v>99</v>
      </c>
    </row>
    <row r="91" spans="2:13" ht="19.5" customHeight="1">
      <c r="B91" s="64" t="s">
        <v>393</v>
      </c>
      <c r="C91" s="64" t="s">
        <v>393</v>
      </c>
      <c r="E91" s="69" t="s">
        <v>394</v>
      </c>
      <c r="F91" s="70">
        <v>21</v>
      </c>
      <c r="G91" s="70">
        <v>0</v>
      </c>
      <c r="H91" s="70">
        <f t="shared" si="2"/>
        <v>21</v>
      </c>
      <c r="I91" s="70">
        <v>614</v>
      </c>
      <c r="J91" s="70">
        <v>13</v>
      </c>
      <c r="K91" s="70">
        <v>0</v>
      </c>
      <c r="L91" s="70">
        <v>0</v>
      </c>
      <c r="M91" s="71">
        <f t="shared" si="3"/>
        <v>648</v>
      </c>
    </row>
    <row r="92" spans="2:13" ht="19.5" customHeight="1">
      <c r="B92" s="64" t="s">
        <v>395</v>
      </c>
      <c r="C92" s="64" t="s">
        <v>395</v>
      </c>
      <c r="E92" s="69" t="s">
        <v>396</v>
      </c>
      <c r="F92" s="70">
        <v>12</v>
      </c>
      <c r="G92" s="70">
        <v>0</v>
      </c>
      <c r="H92" s="70">
        <f t="shared" si="2"/>
        <v>12</v>
      </c>
      <c r="I92" s="70">
        <v>368</v>
      </c>
      <c r="J92" s="70">
        <v>0</v>
      </c>
      <c r="K92" s="70">
        <v>64</v>
      </c>
      <c r="L92" s="70">
        <v>0</v>
      </c>
      <c r="M92" s="71">
        <f t="shared" si="3"/>
        <v>444</v>
      </c>
    </row>
    <row r="93" spans="2:13" ht="19.5" customHeight="1">
      <c r="B93" s="64" t="s">
        <v>397</v>
      </c>
      <c r="C93" s="64" t="s">
        <v>397</v>
      </c>
      <c r="E93" s="69" t="s">
        <v>398</v>
      </c>
      <c r="F93" s="70">
        <v>9</v>
      </c>
      <c r="G93" s="70">
        <v>0</v>
      </c>
      <c r="H93" s="70">
        <f t="shared" si="2"/>
        <v>9</v>
      </c>
      <c r="I93" s="70">
        <v>48</v>
      </c>
      <c r="J93" s="70">
        <v>26</v>
      </c>
      <c r="K93" s="70">
        <v>9</v>
      </c>
      <c r="L93" s="70">
        <v>0</v>
      </c>
      <c r="M93" s="71">
        <f t="shared" si="3"/>
        <v>92</v>
      </c>
    </row>
    <row r="94" spans="2:13" ht="19.5" customHeight="1">
      <c r="B94" s="64" t="s">
        <v>399</v>
      </c>
      <c r="C94" s="64" t="s">
        <v>399</v>
      </c>
      <c r="E94" s="69" t="s">
        <v>400</v>
      </c>
      <c r="F94" s="70">
        <v>36</v>
      </c>
      <c r="G94" s="70">
        <v>0</v>
      </c>
      <c r="H94" s="70">
        <f t="shared" si="2"/>
        <v>36</v>
      </c>
      <c r="I94" s="70">
        <v>240</v>
      </c>
      <c r="J94" s="70">
        <v>25</v>
      </c>
      <c r="K94" s="70">
        <v>0</v>
      </c>
      <c r="L94" s="70">
        <v>0</v>
      </c>
      <c r="M94" s="71">
        <f t="shared" si="3"/>
        <v>301</v>
      </c>
    </row>
    <row r="95" spans="2:13" ht="19.5" customHeight="1">
      <c r="B95" s="64" t="s">
        <v>401</v>
      </c>
      <c r="C95" s="64" t="s">
        <v>401</v>
      </c>
      <c r="E95" s="69" t="s">
        <v>402</v>
      </c>
      <c r="F95" s="70">
        <v>0</v>
      </c>
      <c r="G95" s="70">
        <v>0</v>
      </c>
      <c r="H95" s="70">
        <f t="shared" si="2"/>
        <v>0</v>
      </c>
      <c r="I95" s="70">
        <v>334</v>
      </c>
      <c r="J95" s="70">
        <v>21</v>
      </c>
      <c r="K95" s="70">
        <v>9</v>
      </c>
      <c r="L95" s="70">
        <v>0</v>
      </c>
      <c r="M95" s="71">
        <f t="shared" si="3"/>
        <v>364</v>
      </c>
    </row>
    <row r="96" spans="2:13" ht="19.5" customHeight="1">
      <c r="B96" s="64" t="s">
        <v>403</v>
      </c>
      <c r="C96" s="64" t="s">
        <v>403</v>
      </c>
      <c r="E96" s="69" t="s">
        <v>404</v>
      </c>
      <c r="F96" s="70">
        <v>0</v>
      </c>
      <c r="G96" s="70">
        <v>0</v>
      </c>
      <c r="H96" s="70">
        <f t="shared" si="2"/>
        <v>0</v>
      </c>
      <c r="I96" s="70">
        <v>232</v>
      </c>
      <c r="J96" s="70">
        <v>12</v>
      </c>
      <c r="K96" s="70">
        <v>69</v>
      </c>
      <c r="L96" s="70">
        <v>0</v>
      </c>
      <c r="M96" s="71">
        <f t="shared" si="3"/>
        <v>313</v>
      </c>
    </row>
    <row r="97" spans="2:13" ht="19.5" customHeight="1">
      <c r="B97" s="64" t="s">
        <v>405</v>
      </c>
      <c r="C97" s="64" t="s">
        <v>405</v>
      </c>
      <c r="E97" s="69" t="s">
        <v>406</v>
      </c>
      <c r="F97" s="70">
        <v>7</v>
      </c>
      <c r="G97" s="70">
        <v>0</v>
      </c>
      <c r="H97" s="70">
        <f t="shared" si="2"/>
        <v>7</v>
      </c>
      <c r="I97" s="70">
        <v>411</v>
      </c>
      <c r="J97" s="70">
        <v>0</v>
      </c>
      <c r="K97" s="70">
        <v>0</v>
      </c>
      <c r="L97" s="70">
        <v>0</v>
      </c>
      <c r="M97" s="71">
        <f t="shared" si="3"/>
        <v>418</v>
      </c>
    </row>
    <row r="98" spans="2:13" ht="19.5" customHeight="1">
      <c r="B98" s="64" t="s">
        <v>407</v>
      </c>
      <c r="C98" s="64" t="s">
        <v>407</v>
      </c>
      <c r="E98" s="69" t="s">
        <v>408</v>
      </c>
      <c r="F98" s="70">
        <v>36</v>
      </c>
      <c r="G98" s="70">
        <v>0</v>
      </c>
      <c r="H98" s="70">
        <f t="shared" si="2"/>
        <v>36</v>
      </c>
      <c r="I98" s="70">
        <v>98</v>
      </c>
      <c r="J98" s="70">
        <v>0</v>
      </c>
      <c r="K98" s="70">
        <v>0</v>
      </c>
      <c r="L98" s="70">
        <v>0</v>
      </c>
      <c r="M98" s="71">
        <f t="shared" si="3"/>
        <v>134</v>
      </c>
    </row>
    <row r="99" spans="2:13" ht="19.5" customHeight="1">
      <c r="B99" s="64" t="s">
        <v>409</v>
      </c>
      <c r="C99" s="64" t="s">
        <v>409</v>
      </c>
      <c r="E99" s="69" t="s">
        <v>410</v>
      </c>
      <c r="F99" s="70">
        <v>31</v>
      </c>
      <c r="G99" s="70">
        <v>0</v>
      </c>
      <c r="H99" s="70">
        <f t="shared" si="2"/>
        <v>31</v>
      </c>
      <c r="I99" s="70">
        <v>129</v>
      </c>
      <c r="J99" s="70">
        <v>0</v>
      </c>
      <c r="K99" s="70">
        <v>0</v>
      </c>
      <c r="L99" s="70">
        <v>0</v>
      </c>
      <c r="M99" s="71">
        <f t="shared" si="3"/>
        <v>160</v>
      </c>
    </row>
    <row r="100" spans="2:13" ht="19.5" customHeight="1">
      <c r="B100" s="64" t="s">
        <v>411</v>
      </c>
      <c r="C100" s="64" t="s">
        <v>411</v>
      </c>
      <c r="E100" s="69" t="s">
        <v>412</v>
      </c>
      <c r="F100" s="70">
        <v>42</v>
      </c>
      <c r="G100" s="70">
        <v>0</v>
      </c>
      <c r="H100" s="70">
        <f t="shared" si="2"/>
        <v>42</v>
      </c>
      <c r="I100" s="70">
        <v>75</v>
      </c>
      <c r="J100" s="70">
        <v>0</v>
      </c>
      <c r="K100" s="70">
        <v>2</v>
      </c>
      <c r="L100" s="70">
        <v>0</v>
      </c>
      <c r="M100" s="71">
        <f t="shared" si="3"/>
        <v>119</v>
      </c>
    </row>
    <row r="101" spans="2:13" ht="19.5" customHeight="1">
      <c r="B101" s="64" t="s">
        <v>413</v>
      </c>
      <c r="C101" s="64" t="s">
        <v>413</v>
      </c>
      <c r="E101" s="69" t="s">
        <v>414</v>
      </c>
      <c r="F101" s="70">
        <v>38</v>
      </c>
      <c r="G101" s="70">
        <v>0</v>
      </c>
      <c r="H101" s="70">
        <f t="shared" si="2"/>
        <v>38</v>
      </c>
      <c r="I101" s="70">
        <v>218</v>
      </c>
      <c r="J101" s="70">
        <v>0</v>
      </c>
      <c r="K101" s="70">
        <v>0</v>
      </c>
      <c r="L101" s="70">
        <v>0</v>
      </c>
      <c r="M101" s="71">
        <f t="shared" si="3"/>
        <v>256</v>
      </c>
    </row>
    <row r="102" spans="2:13" ht="19.5" customHeight="1">
      <c r="B102" s="64" t="s">
        <v>415</v>
      </c>
      <c r="C102" s="64" t="s">
        <v>415</v>
      </c>
      <c r="E102" s="69" t="s">
        <v>416</v>
      </c>
      <c r="F102" s="70">
        <v>11</v>
      </c>
      <c r="G102" s="70">
        <v>0</v>
      </c>
      <c r="H102" s="70">
        <f t="shared" si="2"/>
        <v>11</v>
      </c>
      <c r="I102" s="70">
        <v>0</v>
      </c>
      <c r="J102" s="70">
        <v>0</v>
      </c>
      <c r="K102" s="70">
        <v>0</v>
      </c>
      <c r="L102" s="70">
        <v>0</v>
      </c>
      <c r="M102" s="71">
        <f t="shared" si="3"/>
        <v>11</v>
      </c>
    </row>
    <row r="103" spans="2:13" ht="19.5" customHeight="1">
      <c r="B103" s="64" t="s">
        <v>417</v>
      </c>
      <c r="C103" s="64" t="s">
        <v>417</v>
      </c>
      <c r="E103" s="69" t="s">
        <v>418</v>
      </c>
      <c r="F103" s="70">
        <v>0</v>
      </c>
      <c r="G103" s="70">
        <v>0</v>
      </c>
      <c r="H103" s="70">
        <f t="shared" si="2"/>
        <v>0</v>
      </c>
      <c r="I103" s="70">
        <v>0</v>
      </c>
      <c r="J103" s="70">
        <v>0</v>
      </c>
      <c r="K103" s="70">
        <v>0</v>
      </c>
      <c r="L103" s="70">
        <v>0</v>
      </c>
      <c r="M103" s="71">
        <f t="shared" si="3"/>
        <v>0</v>
      </c>
    </row>
    <row r="104" spans="2:13" ht="19.5" customHeight="1">
      <c r="B104" s="64" t="s">
        <v>419</v>
      </c>
      <c r="C104" s="64" t="s">
        <v>419</v>
      </c>
      <c r="E104" s="69" t="s">
        <v>420</v>
      </c>
      <c r="F104" s="70">
        <v>16</v>
      </c>
      <c r="G104" s="70">
        <v>0</v>
      </c>
      <c r="H104" s="70">
        <f t="shared" si="2"/>
        <v>16</v>
      </c>
      <c r="I104" s="70">
        <v>21</v>
      </c>
      <c r="J104" s="70">
        <v>0</v>
      </c>
      <c r="K104" s="70">
        <v>0</v>
      </c>
      <c r="L104" s="70">
        <v>0</v>
      </c>
      <c r="M104" s="71">
        <f t="shared" si="3"/>
        <v>37</v>
      </c>
    </row>
    <row r="105" spans="2:13" ht="19.5" customHeight="1">
      <c r="B105" s="64" t="s">
        <v>421</v>
      </c>
      <c r="C105" s="64" t="s">
        <v>421</v>
      </c>
      <c r="E105" s="69" t="s">
        <v>422</v>
      </c>
      <c r="F105" s="70">
        <v>35</v>
      </c>
      <c r="G105" s="70">
        <v>0</v>
      </c>
      <c r="H105" s="70">
        <f t="shared" si="2"/>
        <v>35</v>
      </c>
      <c r="I105" s="70">
        <v>29</v>
      </c>
      <c r="J105" s="70">
        <v>3</v>
      </c>
      <c r="K105" s="70">
        <v>0</v>
      </c>
      <c r="L105" s="70">
        <v>0</v>
      </c>
      <c r="M105" s="71">
        <f t="shared" si="3"/>
        <v>67</v>
      </c>
    </row>
    <row r="106" spans="2:13" ht="19.5" customHeight="1">
      <c r="B106" s="64" t="s">
        <v>423</v>
      </c>
      <c r="C106" s="64" t="s">
        <v>423</v>
      </c>
      <c r="E106" s="69" t="s">
        <v>424</v>
      </c>
      <c r="F106" s="70">
        <v>17</v>
      </c>
      <c r="G106" s="70">
        <v>0</v>
      </c>
      <c r="H106" s="70">
        <f t="shared" si="2"/>
        <v>17</v>
      </c>
      <c r="I106" s="70">
        <v>56</v>
      </c>
      <c r="J106" s="70">
        <v>0</v>
      </c>
      <c r="K106" s="70">
        <v>0</v>
      </c>
      <c r="L106" s="70">
        <v>0</v>
      </c>
      <c r="M106" s="71">
        <f t="shared" si="3"/>
        <v>73</v>
      </c>
    </row>
    <row r="107" spans="2:13" ht="19.5" customHeight="1">
      <c r="B107" s="64" t="s">
        <v>425</v>
      </c>
      <c r="C107" s="64" t="s">
        <v>425</v>
      </c>
      <c r="E107" s="69" t="s">
        <v>426</v>
      </c>
      <c r="F107" s="70">
        <v>34</v>
      </c>
      <c r="G107" s="70">
        <v>0</v>
      </c>
      <c r="H107" s="70">
        <f t="shared" si="2"/>
        <v>34</v>
      </c>
      <c r="I107" s="70">
        <v>394</v>
      </c>
      <c r="J107" s="70">
        <v>0</v>
      </c>
      <c r="K107" s="70">
        <v>0</v>
      </c>
      <c r="L107" s="70">
        <v>0</v>
      </c>
      <c r="M107" s="71">
        <f t="shared" si="3"/>
        <v>428</v>
      </c>
    </row>
    <row r="108" spans="2:13" ht="19.5" customHeight="1">
      <c r="B108" s="64" t="s">
        <v>427</v>
      </c>
      <c r="C108" s="64" t="s">
        <v>427</v>
      </c>
      <c r="E108" s="69" t="s">
        <v>428</v>
      </c>
      <c r="F108" s="70">
        <v>32</v>
      </c>
      <c r="G108" s="70">
        <v>0</v>
      </c>
      <c r="H108" s="70">
        <f t="shared" si="2"/>
        <v>32</v>
      </c>
      <c r="I108" s="70">
        <v>446</v>
      </c>
      <c r="J108" s="70">
        <v>0</v>
      </c>
      <c r="K108" s="70">
        <v>0</v>
      </c>
      <c r="L108" s="70">
        <v>0</v>
      </c>
      <c r="M108" s="71">
        <f t="shared" si="3"/>
        <v>478</v>
      </c>
    </row>
    <row r="109" spans="2:13" ht="19.5" customHeight="1">
      <c r="B109" s="64" t="s">
        <v>429</v>
      </c>
      <c r="C109" s="64" t="s">
        <v>429</v>
      </c>
      <c r="E109" s="69" t="s">
        <v>430</v>
      </c>
      <c r="F109" s="70">
        <v>26</v>
      </c>
      <c r="G109" s="70">
        <v>0</v>
      </c>
      <c r="H109" s="70">
        <f t="shared" si="2"/>
        <v>26</v>
      </c>
      <c r="I109" s="70">
        <v>75</v>
      </c>
      <c r="J109" s="70">
        <v>0</v>
      </c>
      <c r="K109" s="70">
        <v>0</v>
      </c>
      <c r="L109" s="70">
        <v>0</v>
      </c>
      <c r="M109" s="71">
        <f t="shared" si="3"/>
        <v>101</v>
      </c>
    </row>
    <row r="110" spans="2:13" ht="19.5" customHeight="1">
      <c r="B110" s="64" t="s">
        <v>431</v>
      </c>
      <c r="C110" s="64" t="s">
        <v>431</v>
      </c>
      <c r="E110" s="69" t="s">
        <v>432</v>
      </c>
      <c r="F110" s="70">
        <v>19</v>
      </c>
      <c r="G110" s="70">
        <v>0</v>
      </c>
      <c r="H110" s="70">
        <f t="shared" si="2"/>
        <v>19</v>
      </c>
      <c r="I110" s="70">
        <v>0</v>
      </c>
      <c r="J110" s="70">
        <v>0</v>
      </c>
      <c r="K110" s="70">
        <v>0</v>
      </c>
      <c r="L110" s="70">
        <v>0</v>
      </c>
      <c r="M110" s="71">
        <f t="shared" si="3"/>
        <v>19</v>
      </c>
    </row>
    <row r="111" spans="2:13" ht="19.5" customHeight="1">
      <c r="B111" s="64" t="s">
        <v>433</v>
      </c>
      <c r="C111" s="64" t="s">
        <v>433</v>
      </c>
      <c r="E111" s="69" t="s">
        <v>434</v>
      </c>
      <c r="F111" s="70">
        <v>28</v>
      </c>
      <c r="G111" s="70">
        <v>0</v>
      </c>
      <c r="H111" s="70">
        <f t="shared" si="2"/>
        <v>28</v>
      </c>
      <c r="I111" s="70">
        <v>550</v>
      </c>
      <c r="J111" s="70">
        <v>0</v>
      </c>
      <c r="K111" s="70">
        <v>0</v>
      </c>
      <c r="L111" s="70">
        <v>0</v>
      </c>
      <c r="M111" s="71">
        <f t="shared" si="3"/>
        <v>578</v>
      </c>
    </row>
    <row r="112" spans="2:13" ht="19.5" customHeight="1">
      <c r="B112" s="64" t="s">
        <v>435</v>
      </c>
      <c r="C112" s="64" t="s">
        <v>435</v>
      </c>
      <c r="E112" s="69" t="s">
        <v>436</v>
      </c>
      <c r="F112" s="70">
        <v>12</v>
      </c>
      <c r="G112" s="70">
        <v>0</v>
      </c>
      <c r="H112" s="70">
        <f t="shared" si="2"/>
        <v>12</v>
      </c>
      <c r="I112" s="70">
        <v>0</v>
      </c>
      <c r="J112" s="70">
        <v>0</v>
      </c>
      <c r="K112" s="70">
        <v>0</v>
      </c>
      <c r="L112" s="70">
        <v>0</v>
      </c>
      <c r="M112" s="71">
        <f t="shared" si="3"/>
        <v>12</v>
      </c>
    </row>
    <row r="113" spans="2:13" ht="19.5" customHeight="1">
      <c r="B113" s="64" t="s">
        <v>437</v>
      </c>
      <c r="C113" s="64" t="s">
        <v>437</v>
      </c>
      <c r="E113" s="69" t="s">
        <v>438</v>
      </c>
      <c r="F113" s="70">
        <v>0</v>
      </c>
      <c r="G113" s="70">
        <v>0</v>
      </c>
      <c r="H113" s="70">
        <f t="shared" si="2"/>
        <v>0</v>
      </c>
      <c r="I113" s="70">
        <v>0</v>
      </c>
      <c r="J113" s="70">
        <v>0</v>
      </c>
      <c r="K113" s="70">
        <v>0</v>
      </c>
      <c r="L113" s="70">
        <v>0</v>
      </c>
      <c r="M113" s="71">
        <f t="shared" si="3"/>
        <v>0</v>
      </c>
    </row>
    <row r="114" spans="2:13" ht="19.5" customHeight="1">
      <c r="B114" s="64" t="s">
        <v>439</v>
      </c>
      <c r="C114" s="64" t="s">
        <v>439</v>
      </c>
      <c r="E114" s="69" t="s">
        <v>440</v>
      </c>
      <c r="F114" s="70">
        <v>32</v>
      </c>
      <c r="G114" s="70">
        <v>0</v>
      </c>
      <c r="H114" s="70">
        <f t="shared" si="2"/>
        <v>32</v>
      </c>
      <c r="I114" s="70">
        <v>82</v>
      </c>
      <c r="J114" s="70">
        <v>0</v>
      </c>
      <c r="K114" s="70">
        <v>1</v>
      </c>
      <c r="L114" s="70">
        <v>0</v>
      </c>
      <c r="M114" s="71">
        <f t="shared" si="3"/>
        <v>115</v>
      </c>
    </row>
    <row r="115" spans="2:13" ht="19.5" customHeight="1">
      <c r="B115" s="64" t="s">
        <v>441</v>
      </c>
      <c r="C115" s="64" t="s">
        <v>441</v>
      </c>
      <c r="E115" s="69" t="s">
        <v>442</v>
      </c>
      <c r="F115" s="70">
        <v>9</v>
      </c>
      <c r="G115" s="70">
        <v>0</v>
      </c>
      <c r="H115" s="70">
        <f t="shared" si="2"/>
        <v>9</v>
      </c>
      <c r="I115" s="70">
        <v>3</v>
      </c>
      <c r="J115" s="70">
        <v>11</v>
      </c>
      <c r="K115" s="70">
        <v>0</v>
      </c>
      <c r="L115" s="70">
        <v>0</v>
      </c>
      <c r="M115" s="71">
        <f t="shared" si="3"/>
        <v>23</v>
      </c>
    </row>
    <row r="116" spans="2:13" ht="19.5" customHeight="1">
      <c r="B116" s="64" t="s">
        <v>443</v>
      </c>
      <c r="C116" s="64" t="s">
        <v>443</v>
      </c>
      <c r="E116" s="69" t="s">
        <v>444</v>
      </c>
      <c r="F116" s="70">
        <v>12</v>
      </c>
      <c r="G116" s="70">
        <v>0</v>
      </c>
      <c r="H116" s="70">
        <f t="shared" si="2"/>
        <v>12</v>
      </c>
      <c r="I116" s="70">
        <v>69</v>
      </c>
      <c r="J116" s="70">
        <v>0</v>
      </c>
      <c r="K116" s="70">
        <v>0</v>
      </c>
      <c r="L116" s="70">
        <v>0</v>
      </c>
      <c r="M116" s="71">
        <f t="shared" si="3"/>
        <v>81</v>
      </c>
    </row>
    <row r="117" spans="2:13" ht="19.5" customHeight="1">
      <c r="B117" s="64" t="s">
        <v>445</v>
      </c>
      <c r="C117" s="64" t="s">
        <v>445</v>
      </c>
      <c r="E117" s="69" t="s">
        <v>446</v>
      </c>
      <c r="F117" s="70">
        <v>10</v>
      </c>
      <c r="G117" s="70">
        <v>0</v>
      </c>
      <c r="H117" s="70">
        <f t="shared" si="2"/>
        <v>10</v>
      </c>
      <c r="I117" s="70">
        <v>0</v>
      </c>
      <c r="J117" s="70">
        <v>0</v>
      </c>
      <c r="K117" s="70">
        <v>0</v>
      </c>
      <c r="L117" s="70">
        <v>0</v>
      </c>
      <c r="M117" s="71">
        <f t="shared" si="3"/>
        <v>10</v>
      </c>
    </row>
    <row r="118" spans="2:13" ht="19.5" customHeight="1">
      <c r="B118" s="64" t="s">
        <v>447</v>
      </c>
      <c r="C118" s="64" t="s">
        <v>447</v>
      </c>
      <c r="E118" s="69" t="s">
        <v>448</v>
      </c>
      <c r="F118" s="70">
        <v>11</v>
      </c>
      <c r="G118" s="70">
        <v>0</v>
      </c>
      <c r="H118" s="70">
        <f t="shared" si="2"/>
        <v>11</v>
      </c>
      <c r="I118" s="70">
        <v>53</v>
      </c>
      <c r="J118" s="70">
        <v>5</v>
      </c>
      <c r="K118" s="70">
        <v>0</v>
      </c>
      <c r="L118" s="70">
        <v>0</v>
      </c>
      <c r="M118" s="71">
        <f t="shared" si="3"/>
        <v>69</v>
      </c>
    </row>
    <row r="119" spans="2:13" ht="19.5" customHeight="1">
      <c r="B119" s="64" t="s">
        <v>449</v>
      </c>
      <c r="C119" s="64" t="s">
        <v>449</v>
      </c>
      <c r="E119" s="69" t="s">
        <v>450</v>
      </c>
      <c r="F119" s="70">
        <v>13</v>
      </c>
      <c r="G119" s="70">
        <v>0</v>
      </c>
      <c r="H119" s="70">
        <f t="shared" si="2"/>
        <v>13</v>
      </c>
      <c r="I119" s="70">
        <v>4</v>
      </c>
      <c r="J119" s="70">
        <v>0</v>
      </c>
      <c r="K119" s="70">
        <v>0</v>
      </c>
      <c r="L119" s="70">
        <v>0</v>
      </c>
      <c r="M119" s="71">
        <f t="shared" si="3"/>
        <v>17</v>
      </c>
    </row>
    <row r="120" spans="2:13" ht="19.5" customHeight="1">
      <c r="B120" s="64" t="s">
        <v>451</v>
      </c>
      <c r="C120" s="64" t="s">
        <v>451</v>
      </c>
      <c r="E120" s="69" t="s">
        <v>452</v>
      </c>
      <c r="F120" s="70">
        <v>11</v>
      </c>
      <c r="G120" s="70">
        <v>0</v>
      </c>
      <c r="H120" s="70">
        <f t="shared" si="2"/>
        <v>11</v>
      </c>
      <c r="I120" s="70">
        <v>25</v>
      </c>
      <c r="J120" s="70">
        <v>0</v>
      </c>
      <c r="K120" s="70">
        <v>0</v>
      </c>
      <c r="L120" s="70">
        <v>0</v>
      </c>
      <c r="M120" s="71">
        <f t="shared" si="3"/>
        <v>36</v>
      </c>
    </row>
    <row r="121" spans="2:13" ht="19.5" customHeight="1">
      <c r="B121" s="64" t="s">
        <v>453</v>
      </c>
      <c r="C121" s="64" t="s">
        <v>453</v>
      </c>
      <c r="E121" s="69" t="s">
        <v>454</v>
      </c>
      <c r="F121" s="70">
        <v>14</v>
      </c>
      <c r="G121" s="70">
        <v>0</v>
      </c>
      <c r="H121" s="70">
        <f t="shared" si="2"/>
        <v>14</v>
      </c>
      <c r="I121" s="70">
        <v>142</v>
      </c>
      <c r="J121" s="70">
        <v>0</v>
      </c>
      <c r="K121" s="70">
        <v>0</v>
      </c>
      <c r="L121" s="70">
        <v>0</v>
      </c>
      <c r="M121" s="71">
        <f t="shared" si="3"/>
        <v>156</v>
      </c>
    </row>
    <row r="122" spans="2:13" ht="19.5" customHeight="1">
      <c r="B122" s="64" t="s">
        <v>455</v>
      </c>
      <c r="C122" s="64" t="s">
        <v>455</v>
      </c>
      <c r="E122" s="69" t="s">
        <v>456</v>
      </c>
      <c r="F122" s="70">
        <v>10</v>
      </c>
      <c r="G122" s="70">
        <v>0</v>
      </c>
      <c r="H122" s="70">
        <f t="shared" si="2"/>
        <v>10</v>
      </c>
      <c r="I122" s="70">
        <v>0</v>
      </c>
      <c r="J122" s="70">
        <v>0</v>
      </c>
      <c r="K122" s="70">
        <v>0</v>
      </c>
      <c r="L122" s="70">
        <v>0</v>
      </c>
      <c r="M122" s="71">
        <f t="shared" si="3"/>
        <v>10</v>
      </c>
    </row>
    <row r="123" spans="2:13" ht="19.5" customHeight="1">
      <c r="B123" s="64" t="s">
        <v>457</v>
      </c>
      <c r="C123" s="64" t="s">
        <v>457</v>
      </c>
      <c r="E123" s="69" t="s">
        <v>458</v>
      </c>
      <c r="F123" s="70">
        <v>17</v>
      </c>
      <c r="G123" s="70">
        <v>0</v>
      </c>
      <c r="H123" s="70">
        <f t="shared" si="2"/>
        <v>17</v>
      </c>
      <c r="I123" s="70">
        <v>81</v>
      </c>
      <c r="J123" s="70">
        <v>4</v>
      </c>
      <c r="K123" s="70">
        <v>0</v>
      </c>
      <c r="L123" s="70">
        <v>0</v>
      </c>
      <c r="M123" s="71">
        <f t="shared" si="3"/>
        <v>102</v>
      </c>
    </row>
    <row r="124" spans="2:13" ht="19.5" customHeight="1">
      <c r="B124" s="64" t="s">
        <v>459</v>
      </c>
      <c r="C124" s="64" t="s">
        <v>459</v>
      </c>
      <c r="E124" s="69" t="s">
        <v>460</v>
      </c>
      <c r="F124" s="70">
        <v>15</v>
      </c>
      <c r="G124" s="70">
        <v>0</v>
      </c>
      <c r="H124" s="70">
        <f t="shared" si="2"/>
        <v>15</v>
      </c>
      <c r="I124" s="70">
        <v>80</v>
      </c>
      <c r="J124" s="70">
        <v>0</v>
      </c>
      <c r="K124" s="70">
        <v>0</v>
      </c>
      <c r="L124" s="70">
        <v>0</v>
      </c>
      <c r="M124" s="71">
        <f t="shared" si="3"/>
        <v>95</v>
      </c>
    </row>
    <row r="125" spans="2:13" ht="19.5" customHeight="1">
      <c r="B125" s="64" t="s">
        <v>461</v>
      </c>
      <c r="C125" s="64" t="s">
        <v>461</v>
      </c>
      <c r="E125" s="69" t="s">
        <v>462</v>
      </c>
      <c r="F125" s="70">
        <v>29</v>
      </c>
      <c r="G125" s="70">
        <v>0</v>
      </c>
      <c r="H125" s="70">
        <f t="shared" si="2"/>
        <v>29</v>
      </c>
      <c r="I125" s="70">
        <v>310</v>
      </c>
      <c r="J125" s="70">
        <v>0</v>
      </c>
      <c r="K125" s="70">
        <v>0</v>
      </c>
      <c r="L125" s="70">
        <v>0</v>
      </c>
      <c r="M125" s="71">
        <f t="shared" si="3"/>
        <v>339</v>
      </c>
    </row>
    <row r="126" spans="2:13" ht="19.5" customHeight="1">
      <c r="B126" s="64" t="s">
        <v>463</v>
      </c>
      <c r="C126" s="64" t="s">
        <v>463</v>
      </c>
      <c r="E126" s="69" t="s">
        <v>464</v>
      </c>
      <c r="F126" s="70">
        <v>0</v>
      </c>
      <c r="G126" s="70">
        <v>0</v>
      </c>
      <c r="H126" s="70">
        <f t="shared" si="2"/>
        <v>0</v>
      </c>
      <c r="I126" s="70">
        <v>0</v>
      </c>
      <c r="J126" s="70">
        <v>0</v>
      </c>
      <c r="K126" s="70">
        <v>0</v>
      </c>
      <c r="L126" s="70">
        <v>0</v>
      </c>
      <c r="M126" s="71">
        <f t="shared" si="3"/>
        <v>0</v>
      </c>
    </row>
    <row r="127" spans="2:13" ht="19.5" customHeight="1">
      <c r="B127" s="64" t="s">
        <v>465</v>
      </c>
      <c r="C127" s="64" t="s">
        <v>465</v>
      </c>
      <c r="E127" s="69" t="s">
        <v>466</v>
      </c>
      <c r="F127" s="70">
        <v>10</v>
      </c>
      <c r="G127" s="70">
        <v>0</v>
      </c>
      <c r="H127" s="70">
        <f t="shared" si="2"/>
        <v>10</v>
      </c>
      <c r="I127" s="70">
        <v>0</v>
      </c>
      <c r="J127" s="70">
        <v>0</v>
      </c>
      <c r="K127" s="70">
        <v>0</v>
      </c>
      <c r="L127" s="70">
        <v>0</v>
      </c>
      <c r="M127" s="71">
        <f t="shared" si="3"/>
        <v>10</v>
      </c>
    </row>
    <row r="128" spans="2:13" ht="19.5" customHeight="1">
      <c r="B128" s="64" t="s">
        <v>467</v>
      </c>
      <c r="C128" s="64" t="s">
        <v>467</v>
      </c>
      <c r="E128" s="69" t="s">
        <v>468</v>
      </c>
      <c r="F128" s="70">
        <v>10</v>
      </c>
      <c r="G128" s="70">
        <v>0</v>
      </c>
      <c r="H128" s="70">
        <f t="shared" si="2"/>
        <v>10</v>
      </c>
      <c r="I128" s="70">
        <v>0</v>
      </c>
      <c r="J128" s="70">
        <v>0</v>
      </c>
      <c r="K128" s="70">
        <v>0</v>
      </c>
      <c r="L128" s="70">
        <v>0</v>
      </c>
      <c r="M128" s="71">
        <f t="shared" si="3"/>
        <v>10</v>
      </c>
    </row>
    <row r="129" spans="2:13" ht="19.5" customHeight="1">
      <c r="B129" s="64" t="s">
        <v>469</v>
      </c>
      <c r="C129" s="64" t="s">
        <v>469</v>
      </c>
      <c r="E129" s="69" t="s">
        <v>470</v>
      </c>
      <c r="F129" s="70">
        <v>15</v>
      </c>
      <c r="G129" s="70">
        <v>0</v>
      </c>
      <c r="H129" s="70">
        <f t="shared" si="2"/>
        <v>15</v>
      </c>
      <c r="I129" s="70">
        <v>63</v>
      </c>
      <c r="J129" s="70">
        <v>0</v>
      </c>
      <c r="K129" s="70">
        <v>0</v>
      </c>
      <c r="L129" s="70">
        <v>0</v>
      </c>
      <c r="M129" s="71">
        <f t="shared" si="3"/>
        <v>78</v>
      </c>
    </row>
    <row r="130" spans="2:13" ht="19.5" customHeight="1">
      <c r="B130" s="64" t="s">
        <v>471</v>
      </c>
      <c r="C130" s="64" t="s">
        <v>471</v>
      </c>
      <c r="E130" s="69" t="s">
        <v>472</v>
      </c>
      <c r="F130" s="70">
        <v>11</v>
      </c>
      <c r="G130" s="70">
        <v>0</v>
      </c>
      <c r="H130" s="70">
        <f t="shared" si="2"/>
        <v>11</v>
      </c>
      <c r="I130" s="70">
        <v>0</v>
      </c>
      <c r="J130" s="70">
        <v>0</v>
      </c>
      <c r="K130" s="70">
        <v>0</v>
      </c>
      <c r="L130" s="70">
        <v>0</v>
      </c>
      <c r="M130" s="71">
        <f t="shared" si="3"/>
        <v>11</v>
      </c>
    </row>
    <row r="131" spans="2:13" ht="19.5" customHeight="1">
      <c r="B131" s="64" t="s">
        <v>473</v>
      </c>
      <c r="C131" s="64" t="s">
        <v>473</v>
      </c>
      <c r="E131" s="69" t="s">
        <v>474</v>
      </c>
      <c r="F131" s="70">
        <v>10</v>
      </c>
      <c r="G131" s="70">
        <v>0</v>
      </c>
      <c r="H131" s="70">
        <f t="shared" si="2"/>
        <v>10</v>
      </c>
      <c r="I131" s="70">
        <v>0</v>
      </c>
      <c r="J131" s="70">
        <v>0</v>
      </c>
      <c r="K131" s="70">
        <v>0</v>
      </c>
      <c r="L131" s="70">
        <v>0</v>
      </c>
      <c r="M131" s="71">
        <f t="shared" si="3"/>
        <v>10</v>
      </c>
    </row>
    <row r="132" spans="2:13" ht="19.5" customHeight="1">
      <c r="B132" s="64" t="s">
        <v>475</v>
      </c>
      <c r="C132" s="64" t="s">
        <v>475</v>
      </c>
      <c r="E132" s="69" t="s">
        <v>476</v>
      </c>
      <c r="F132" s="70">
        <v>15</v>
      </c>
      <c r="G132" s="70">
        <v>0</v>
      </c>
      <c r="H132" s="70">
        <f t="shared" si="2"/>
        <v>15</v>
      </c>
      <c r="I132" s="70">
        <v>0</v>
      </c>
      <c r="J132" s="70">
        <v>0</v>
      </c>
      <c r="K132" s="70">
        <v>0</v>
      </c>
      <c r="L132" s="70">
        <v>0</v>
      </c>
      <c r="M132" s="71">
        <f t="shared" si="3"/>
        <v>15</v>
      </c>
    </row>
    <row r="133" spans="2:13" ht="19.5" customHeight="1">
      <c r="B133" s="64" t="s">
        <v>477</v>
      </c>
      <c r="C133" s="64" t="s">
        <v>477</v>
      </c>
      <c r="E133" s="69" t="s">
        <v>478</v>
      </c>
      <c r="F133" s="70">
        <v>0</v>
      </c>
      <c r="G133" s="70">
        <v>0</v>
      </c>
      <c r="H133" s="70">
        <f t="shared" si="2"/>
        <v>0</v>
      </c>
      <c r="I133" s="70">
        <v>0</v>
      </c>
      <c r="J133" s="70">
        <v>0</v>
      </c>
      <c r="K133" s="70">
        <v>0</v>
      </c>
      <c r="L133" s="70">
        <v>0</v>
      </c>
      <c r="M133" s="71">
        <f t="shared" si="3"/>
        <v>0</v>
      </c>
    </row>
    <row r="134" spans="2:13" ht="19.5" customHeight="1">
      <c r="B134" s="64" t="s">
        <v>479</v>
      </c>
      <c r="C134" s="64" t="s">
        <v>479</v>
      </c>
      <c r="E134" s="69" t="s">
        <v>480</v>
      </c>
      <c r="F134" s="70">
        <v>10</v>
      </c>
      <c r="G134" s="70">
        <v>0</v>
      </c>
      <c r="H134" s="70">
        <f t="shared" si="2"/>
        <v>10</v>
      </c>
      <c r="I134" s="70">
        <v>0</v>
      </c>
      <c r="J134" s="70">
        <v>0</v>
      </c>
      <c r="K134" s="70">
        <v>0</v>
      </c>
      <c r="L134" s="70">
        <v>0</v>
      </c>
      <c r="M134" s="71">
        <f t="shared" si="3"/>
        <v>10</v>
      </c>
    </row>
    <row r="135" spans="2:13" ht="19.5" customHeight="1">
      <c r="B135" s="64" t="s">
        <v>481</v>
      </c>
      <c r="C135" s="64" t="s">
        <v>481</v>
      </c>
      <c r="E135" s="69" t="s">
        <v>482</v>
      </c>
      <c r="F135" s="70">
        <v>10</v>
      </c>
      <c r="G135" s="70">
        <v>0</v>
      </c>
      <c r="H135" s="70">
        <f t="shared" si="2"/>
        <v>10</v>
      </c>
      <c r="I135" s="70">
        <v>0</v>
      </c>
      <c r="J135" s="70">
        <v>0</v>
      </c>
      <c r="K135" s="70">
        <v>0</v>
      </c>
      <c r="L135" s="70">
        <v>0</v>
      </c>
      <c r="M135" s="71">
        <f t="shared" si="3"/>
        <v>10</v>
      </c>
    </row>
    <row r="136" spans="2:13" ht="19.5" customHeight="1">
      <c r="B136" s="64" t="s">
        <v>483</v>
      </c>
      <c r="C136" s="64" t="s">
        <v>483</v>
      </c>
      <c r="E136" s="69" t="s">
        <v>484</v>
      </c>
      <c r="F136" s="70">
        <v>10</v>
      </c>
      <c r="G136" s="70">
        <v>0</v>
      </c>
      <c r="H136" s="70">
        <f t="shared" si="2"/>
        <v>10</v>
      </c>
      <c r="I136" s="70">
        <v>0</v>
      </c>
      <c r="J136" s="70">
        <v>0</v>
      </c>
      <c r="K136" s="70">
        <v>0</v>
      </c>
      <c r="L136" s="70">
        <v>0</v>
      </c>
      <c r="M136" s="71">
        <f t="shared" si="3"/>
        <v>10</v>
      </c>
    </row>
    <row r="137" spans="2:13" ht="19.5" customHeight="1">
      <c r="B137" s="64" t="s">
        <v>485</v>
      </c>
      <c r="C137" s="64" t="s">
        <v>485</v>
      </c>
      <c r="E137" s="69" t="s">
        <v>486</v>
      </c>
      <c r="F137" s="70">
        <v>21</v>
      </c>
      <c r="G137" s="70">
        <v>0</v>
      </c>
      <c r="H137" s="70">
        <f aca="true" t="shared" si="4" ref="H137:H168">F137+G137</f>
        <v>21</v>
      </c>
      <c r="I137" s="70">
        <v>0</v>
      </c>
      <c r="J137" s="70">
        <v>0</v>
      </c>
      <c r="K137" s="70">
        <v>0</v>
      </c>
      <c r="L137" s="70">
        <v>0</v>
      </c>
      <c r="M137" s="71">
        <f aca="true" t="shared" si="5" ref="M137:M168">H137+I137+J137+K137+L137</f>
        <v>21</v>
      </c>
    </row>
    <row r="138" spans="2:13" ht="19.5" customHeight="1">
      <c r="B138" s="64" t="s">
        <v>487</v>
      </c>
      <c r="C138" s="64" t="s">
        <v>487</v>
      </c>
      <c r="E138" s="69" t="s">
        <v>488</v>
      </c>
      <c r="F138" s="70">
        <v>10</v>
      </c>
      <c r="G138" s="70">
        <v>0</v>
      </c>
      <c r="H138" s="70">
        <f t="shared" si="4"/>
        <v>10</v>
      </c>
      <c r="I138" s="70">
        <v>0</v>
      </c>
      <c r="J138" s="70">
        <v>0</v>
      </c>
      <c r="K138" s="70">
        <v>0</v>
      </c>
      <c r="L138" s="70">
        <v>0</v>
      </c>
      <c r="M138" s="71">
        <f t="shared" si="5"/>
        <v>10</v>
      </c>
    </row>
    <row r="139" spans="2:13" ht="19.5" customHeight="1">
      <c r="B139" s="64" t="s">
        <v>489</v>
      </c>
      <c r="C139" s="64" t="s">
        <v>489</v>
      </c>
      <c r="E139" s="69" t="s">
        <v>490</v>
      </c>
      <c r="F139" s="70">
        <v>10</v>
      </c>
      <c r="G139" s="70">
        <v>0</v>
      </c>
      <c r="H139" s="70">
        <f t="shared" si="4"/>
        <v>10</v>
      </c>
      <c r="I139" s="70">
        <v>0</v>
      </c>
      <c r="J139" s="70">
        <v>0</v>
      </c>
      <c r="K139" s="70">
        <v>0</v>
      </c>
      <c r="L139" s="70">
        <v>0</v>
      </c>
      <c r="M139" s="71">
        <f t="shared" si="5"/>
        <v>10</v>
      </c>
    </row>
    <row r="140" spans="2:13" ht="19.5" customHeight="1">
      <c r="B140" s="64" t="s">
        <v>491</v>
      </c>
      <c r="C140" s="64" t="s">
        <v>491</v>
      </c>
      <c r="E140" s="69" t="s">
        <v>492</v>
      </c>
      <c r="F140" s="70">
        <v>15</v>
      </c>
      <c r="G140" s="70">
        <v>0</v>
      </c>
      <c r="H140" s="70">
        <f t="shared" si="4"/>
        <v>15</v>
      </c>
      <c r="I140" s="70">
        <v>0</v>
      </c>
      <c r="J140" s="70">
        <v>0</v>
      </c>
      <c r="K140" s="70">
        <v>0</v>
      </c>
      <c r="L140" s="70">
        <v>0</v>
      </c>
      <c r="M140" s="71">
        <f t="shared" si="5"/>
        <v>15</v>
      </c>
    </row>
    <row r="141" spans="2:13" ht="19.5" customHeight="1">
      <c r="B141" s="64" t="s">
        <v>493</v>
      </c>
      <c r="C141" s="64" t="s">
        <v>493</v>
      </c>
      <c r="E141" s="69" t="s">
        <v>494</v>
      </c>
      <c r="F141" s="70">
        <v>10</v>
      </c>
      <c r="G141" s="70">
        <v>0</v>
      </c>
      <c r="H141" s="70">
        <f t="shared" si="4"/>
        <v>10</v>
      </c>
      <c r="I141" s="70">
        <v>0</v>
      </c>
      <c r="J141" s="70">
        <v>0</v>
      </c>
      <c r="K141" s="70">
        <v>0</v>
      </c>
      <c r="L141" s="70">
        <v>0</v>
      </c>
      <c r="M141" s="71">
        <f t="shared" si="5"/>
        <v>10</v>
      </c>
    </row>
    <row r="142" spans="2:13" ht="19.5" customHeight="1">
      <c r="B142" s="64" t="s">
        <v>495</v>
      </c>
      <c r="C142" s="64" t="s">
        <v>495</v>
      </c>
      <c r="E142" s="69" t="s">
        <v>496</v>
      </c>
      <c r="F142" s="70">
        <v>10</v>
      </c>
      <c r="G142" s="70">
        <v>0</v>
      </c>
      <c r="H142" s="70">
        <f t="shared" si="4"/>
        <v>10</v>
      </c>
      <c r="I142" s="70">
        <v>0</v>
      </c>
      <c r="J142" s="70">
        <v>0</v>
      </c>
      <c r="K142" s="70">
        <v>0</v>
      </c>
      <c r="L142" s="70">
        <v>0</v>
      </c>
      <c r="M142" s="71">
        <f t="shared" si="5"/>
        <v>10</v>
      </c>
    </row>
    <row r="143" spans="2:13" ht="19.5" customHeight="1">
      <c r="B143" s="64" t="s">
        <v>497</v>
      </c>
      <c r="C143" s="64" t="s">
        <v>497</v>
      </c>
      <c r="E143" s="69" t="s">
        <v>498</v>
      </c>
      <c r="F143" s="70">
        <v>10</v>
      </c>
      <c r="G143" s="70">
        <v>0</v>
      </c>
      <c r="H143" s="70">
        <f t="shared" si="4"/>
        <v>10</v>
      </c>
      <c r="I143" s="70">
        <v>0</v>
      </c>
      <c r="J143" s="70">
        <v>0</v>
      </c>
      <c r="K143" s="70">
        <v>0</v>
      </c>
      <c r="L143" s="70">
        <v>0</v>
      </c>
      <c r="M143" s="71">
        <f t="shared" si="5"/>
        <v>10</v>
      </c>
    </row>
    <row r="144" spans="2:13" ht="19.5" customHeight="1">
      <c r="B144" s="64" t="s">
        <v>499</v>
      </c>
      <c r="C144" s="64" t="s">
        <v>499</v>
      </c>
      <c r="E144" s="69" t="s">
        <v>500</v>
      </c>
      <c r="F144" s="70">
        <v>10</v>
      </c>
      <c r="G144" s="70">
        <v>0</v>
      </c>
      <c r="H144" s="70">
        <f t="shared" si="4"/>
        <v>10</v>
      </c>
      <c r="I144" s="70">
        <v>0</v>
      </c>
      <c r="J144" s="70">
        <v>0</v>
      </c>
      <c r="K144" s="70">
        <v>0</v>
      </c>
      <c r="L144" s="70">
        <v>0</v>
      </c>
      <c r="M144" s="71">
        <f t="shared" si="5"/>
        <v>10</v>
      </c>
    </row>
    <row r="145" spans="2:13" ht="19.5" customHeight="1">
      <c r="B145" s="64" t="s">
        <v>501</v>
      </c>
      <c r="C145" s="64" t="s">
        <v>501</v>
      </c>
      <c r="E145" s="69" t="s">
        <v>502</v>
      </c>
      <c r="F145" s="70">
        <v>10</v>
      </c>
      <c r="G145" s="70">
        <v>0</v>
      </c>
      <c r="H145" s="70">
        <f t="shared" si="4"/>
        <v>10</v>
      </c>
      <c r="I145" s="70">
        <v>0</v>
      </c>
      <c r="J145" s="70">
        <v>0</v>
      </c>
      <c r="K145" s="70">
        <v>0</v>
      </c>
      <c r="L145" s="70">
        <v>0</v>
      </c>
      <c r="M145" s="71">
        <f t="shared" si="5"/>
        <v>10</v>
      </c>
    </row>
    <row r="146" spans="2:13" ht="19.5" customHeight="1">
      <c r="B146" s="64" t="s">
        <v>503</v>
      </c>
      <c r="C146" s="64" t="s">
        <v>503</v>
      </c>
      <c r="E146" s="69" t="s">
        <v>504</v>
      </c>
      <c r="F146" s="70">
        <v>10</v>
      </c>
      <c r="G146" s="70">
        <v>0</v>
      </c>
      <c r="H146" s="70">
        <f t="shared" si="4"/>
        <v>10</v>
      </c>
      <c r="I146" s="70">
        <v>0</v>
      </c>
      <c r="J146" s="70">
        <v>0</v>
      </c>
      <c r="K146" s="70">
        <v>0</v>
      </c>
      <c r="L146" s="70">
        <v>0</v>
      </c>
      <c r="M146" s="71">
        <f t="shared" si="5"/>
        <v>10</v>
      </c>
    </row>
    <row r="147" spans="2:13" ht="19.5" customHeight="1">
      <c r="B147" s="64" t="s">
        <v>505</v>
      </c>
      <c r="C147" s="64" t="s">
        <v>505</v>
      </c>
      <c r="E147" s="69" t="s">
        <v>506</v>
      </c>
      <c r="F147" s="70">
        <v>10</v>
      </c>
      <c r="G147" s="70">
        <v>0</v>
      </c>
      <c r="H147" s="70">
        <f t="shared" si="4"/>
        <v>10</v>
      </c>
      <c r="I147" s="70">
        <v>0</v>
      </c>
      <c r="J147" s="70">
        <v>0</v>
      </c>
      <c r="K147" s="70">
        <v>0</v>
      </c>
      <c r="L147" s="70">
        <v>0</v>
      </c>
      <c r="M147" s="71">
        <f t="shared" si="5"/>
        <v>10</v>
      </c>
    </row>
    <row r="148" spans="2:13" ht="19.5" customHeight="1">
      <c r="B148" s="64" t="s">
        <v>507</v>
      </c>
      <c r="C148" s="64" t="s">
        <v>507</v>
      </c>
      <c r="E148" s="69" t="s">
        <v>508</v>
      </c>
      <c r="F148" s="70">
        <v>10</v>
      </c>
      <c r="G148" s="70">
        <v>0</v>
      </c>
      <c r="H148" s="70">
        <f t="shared" si="4"/>
        <v>10</v>
      </c>
      <c r="I148" s="70">
        <v>0</v>
      </c>
      <c r="J148" s="70">
        <v>0</v>
      </c>
      <c r="K148" s="70">
        <v>0</v>
      </c>
      <c r="L148" s="70">
        <v>0</v>
      </c>
      <c r="M148" s="71">
        <f t="shared" si="5"/>
        <v>10</v>
      </c>
    </row>
    <row r="149" spans="2:13" ht="19.5" customHeight="1">
      <c r="B149" s="64" t="s">
        <v>509</v>
      </c>
      <c r="C149" s="64" t="s">
        <v>509</v>
      </c>
      <c r="E149" s="69" t="s">
        <v>510</v>
      </c>
      <c r="F149" s="70">
        <v>10</v>
      </c>
      <c r="G149" s="70">
        <v>0</v>
      </c>
      <c r="H149" s="70">
        <f t="shared" si="4"/>
        <v>10</v>
      </c>
      <c r="I149" s="70">
        <v>0</v>
      </c>
      <c r="J149" s="70">
        <v>0</v>
      </c>
      <c r="K149" s="70">
        <v>0</v>
      </c>
      <c r="L149" s="70">
        <v>0</v>
      </c>
      <c r="M149" s="71">
        <f t="shared" si="5"/>
        <v>10</v>
      </c>
    </row>
    <row r="150" spans="2:13" ht="19.5" customHeight="1">
      <c r="B150" s="64" t="s">
        <v>511</v>
      </c>
      <c r="C150" s="64" t="s">
        <v>511</v>
      </c>
      <c r="E150" s="69" t="s">
        <v>512</v>
      </c>
      <c r="F150" s="70">
        <v>10</v>
      </c>
      <c r="G150" s="70">
        <v>0</v>
      </c>
      <c r="H150" s="70">
        <f t="shared" si="4"/>
        <v>10</v>
      </c>
      <c r="I150" s="70">
        <v>0</v>
      </c>
      <c r="J150" s="70">
        <v>0</v>
      </c>
      <c r="K150" s="70">
        <v>0</v>
      </c>
      <c r="L150" s="70">
        <v>0</v>
      </c>
      <c r="M150" s="71">
        <f t="shared" si="5"/>
        <v>10</v>
      </c>
    </row>
    <row r="151" spans="2:13" ht="19.5" customHeight="1">
      <c r="B151" s="64" t="s">
        <v>513</v>
      </c>
      <c r="C151" s="64" t="s">
        <v>513</v>
      </c>
      <c r="E151" s="69" t="s">
        <v>514</v>
      </c>
      <c r="F151" s="70">
        <v>0</v>
      </c>
      <c r="G151" s="70">
        <v>0</v>
      </c>
      <c r="H151" s="70">
        <f t="shared" si="4"/>
        <v>0</v>
      </c>
      <c r="I151" s="70">
        <v>0</v>
      </c>
      <c r="J151" s="70">
        <v>0</v>
      </c>
      <c r="K151" s="70">
        <v>0</v>
      </c>
      <c r="L151" s="70">
        <v>0</v>
      </c>
      <c r="M151" s="71">
        <f t="shared" si="5"/>
        <v>0</v>
      </c>
    </row>
    <row r="152" spans="2:13" ht="19.5" customHeight="1">
      <c r="B152" s="64" t="s">
        <v>515</v>
      </c>
      <c r="C152" s="64" t="s">
        <v>515</v>
      </c>
      <c r="E152" s="69" t="s">
        <v>516</v>
      </c>
      <c r="F152" s="70">
        <v>0</v>
      </c>
      <c r="G152" s="70">
        <v>0</v>
      </c>
      <c r="H152" s="70">
        <f t="shared" si="4"/>
        <v>0</v>
      </c>
      <c r="I152" s="70">
        <v>0</v>
      </c>
      <c r="J152" s="70">
        <v>0</v>
      </c>
      <c r="K152" s="70">
        <v>0</v>
      </c>
      <c r="L152" s="70">
        <v>0</v>
      </c>
      <c r="M152" s="71">
        <f t="shared" si="5"/>
        <v>0</v>
      </c>
    </row>
    <row r="153" spans="2:13" ht="19.5" customHeight="1">
      <c r="B153" s="64" t="s">
        <v>517</v>
      </c>
      <c r="C153" s="64" t="s">
        <v>517</v>
      </c>
      <c r="E153" s="69" t="s">
        <v>518</v>
      </c>
      <c r="F153" s="70">
        <v>8</v>
      </c>
      <c r="G153" s="70">
        <v>0</v>
      </c>
      <c r="H153" s="70">
        <f t="shared" si="4"/>
        <v>8</v>
      </c>
      <c r="I153" s="70">
        <v>0</v>
      </c>
      <c r="J153" s="70">
        <v>0</v>
      </c>
      <c r="K153" s="70">
        <v>0</v>
      </c>
      <c r="L153" s="70">
        <v>0</v>
      </c>
      <c r="M153" s="71">
        <f t="shared" si="5"/>
        <v>8</v>
      </c>
    </row>
    <row r="154" spans="2:13" ht="19.5" customHeight="1">
      <c r="B154" s="64" t="s">
        <v>519</v>
      </c>
      <c r="C154" s="64" t="s">
        <v>519</v>
      </c>
      <c r="E154" s="69" t="s">
        <v>520</v>
      </c>
      <c r="F154" s="70">
        <v>0</v>
      </c>
      <c r="G154" s="70">
        <v>0</v>
      </c>
      <c r="H154" s="70">
        <f t="shared" si="4"/>
        <v>0</v>
      </c>
      <c r="I154" s="70">
        <v>0</v>
      </c>
      <c r="J154" s="70">
        <v>0</v>
      </c>
      <c r="K154" s="70">
        <v>0</v>
      </c>
      <c r="L154" s="70">
        <v>0</v>
      </c>
      <c r="M154" s="71">
        <f t="shared" si="5"/>
        <v>0</v>
      </c>
    </row>
    <row r="155" spans="2:13" ht="19.5" customHeight="1">
      <c r="B155" s="64" t="s">
        <v>521</v>
      </c>
      <c r="C155" s="64" t="s">
        <v>521</v>
      </c>
      <c r="E155" s="69" t="s">
        <v>522</v>
      </c>
      <c r="F155" s="70">
        <v>0</v>
      </c>
      <c r="G155" s="70">
        <v>0</v>
      </c>
      <c r="H155" s="70">
        <f t="shared" si="4"/>
        <v>0</v>
      </c>
      <c r="I155" s="70">
        <v>0</v>
      </c>
      <c r="J155" s="70">
        <v>0</v>
      </c>
      <c r="K155" s="70">
        <v>0</v>
      </c>
      <c r="L155" s="70">
        <v>0</v>
      </c>
      <c r="M155" s="71">
        <f t="shared" si="5"/>
        <v>0</v>
      </c>
    </row>
    <row r="156" spans="2:13" ht="19.5" customHeight="1">
      <c r="B156" s="64" t="s">
        <v>523</v>
      </c>
      <c r="C156" s="64" t="s">
        <v>523</v>
      </c>
      <c r="E156" s="69" t="s">
        <v>524</v>
      </c>
      <c r="F156" s="70">
        <v>10</v>
      </c>
      <c r="G156" s="70">
        <v>0</v>
      </c>
      <c r="H156" s="70">
        <f t="shared" si="4"/>
        <v>10</v>
      </c>
      <c r="I156" s="70">
        <v>0</v>
      </c>
      <c r="J156" s="70">
        <v>0</v>
      </c>
      <c r="K156" s="70">
        <v>0</v>
      </c>
      <c r="L156" s="70">
        <v>0</v>
      </c>
      <c r="M156" s="71">
        <f t="shared" si="5"/>
        <v>10</v>
      </c>
    </row>
    <row r="157" spans="2:13" ht="19.5" customHeight="1">
      <c r="B157" s="64" t="s">
        <v>525</v>
      </c>
      <c r="C157" s="64" t="s">
        <v>525</v>
      </c>
      <c r="E157" s="69" t="s">
        <v>526</v>
      </c>
      <c r="F157" s="70">
        <v>10</v>
      </c>
      <c r="G157" s="70">
        <v>0</v>
      </c>
      <c r="H157" s="70">
        <f t="shared" si="4"/>
        <v>10</v>
      </c>
      <c r="I157" s="70">
        <v>0</v>
      </c>
      <c r="J157" s="70">
        <v>0</v>
      </c>
      <c r="K157" s="70">
        <v>0</v>
      </c>
      <c r="L157" s="70">
        <v>0</v>
      </c>
      <c r="M157" s="71">
        <f t="shared" si="5"/>
        <v>10</v>
      </c>
    </row>
    <row r="158" spans="2:13" ht="19.5" customHeight="1">
      <c r="B158" s="64" t="s">
        <v>527</v>
      </c>
      <c r="C158" s="64" t="s">
        <v>527</v>
      </c>
      <c r="E158" s="69" t="s">
        <v>528</v>
      </c>
      <c r="F158" s="70">
        <v>10</v>
      </c>
      <c r="G158" s="70">
        <v>0</v>
      </c>
      <c r="H158" s="70">
        <f t="shared" si="4"/>
        <v>10</v>
      </c>
      <c r="I158" s="70">
        <v>0</v>
      </c>
      <c r="J158" s="70">
        <v>0</v>
      </c>
      <c r="K158" s="70">
        <v>0</v>
      </c>
      <c r="L158" s="70">
        <v>0</v>
      </c>
      <c r="M158" s="71">
        <f t="shared" si="5"/>
        <v>10</v>
      </c>
    </row>
    <row r="159" spans="2:13" ht="19.5" customHeight="1">
      <c r="B159" s="64" t="s">
        <v>529</v>
      </c>
      <c r="C159" s="64" t="s">
        <v>529</v>
      </c>
      <c r="E159" s="69" t="s">
        <v>530</v>
      </c>
      <c r="F159" s="70">
        <v>10</v>
      </c>
      <c r="G159" s="70">
        <v>0</v>
      </c>
      <c r="H159" s="70">
        <f t="shared" si="4"/>
        <v>10</v>
      </c>
      <c r="I159" s="70">
        <v>0</v>
      </c>
      <c r="J159" s="70">
        <v>0</v>
      </c>
      <c r="K159" s="70">
        <v>0</v>
      </c>
      <c r="L159" s="70">
        <v>0</v>
      </c>
      <c r="M159" s="71">
        <f t="shared" si="5"/>
        <v>10</v>
      </c>
    </row>
    <row r="160" spans="2:13" ht="19.5" customHeight="1">
      <c r="B160" s="64" t="s">
        <v>531</v>
      </c>
      <c r="C160" s="64" t="s">
        <v>531</v>
      </c>
      <c r="E160" s="69" t="s">
        <v>532</v>
      </c>
      <c r="F160" s="70">
        <v>10</v>
      </c>
      <c r="G160" s="70">
        <v>0</v>
      </c>
      <c r="H160" s="70">
        <f t="shared" si="4"/>
        <v>10</v>
      </c>
      <c r="I160" s="70">
        <v>0</v>
      </c>
      <c r="J160" s="70">
        <v>0</v>
      </c>
      <c r="K160" s="70">
        <v>0</v>
      </c>
      <c r="L160" s="70">
        <v>0</v>
      </c>
      <c r="M160" s="71">
        <f t="shared" si="5"/>
        <v>10</v>
      </c>
    </row>
    <row r="161" spans="2:13" ht="19.5" customHeight="1">
      <c r="B161" s="64" t="s">
        <v>533</v>
      </c>
      <c r="C161" s="64" t="s">
        <v>533</v>
      </c>
      <c r="E161" s="69" t="s">
        <v>534</v>
      </c>
      <c r="F161" s="70">
        <v>10</v>
      </c>
      <c r="G161" s="70">
        <v>0</v>
      </c>
      <c r="H161" s="70">
        <f t="shared" si="4"/>
        <v>10</v>
      </c>
      <c r="I161" s="70">
        <v>0</v>
      </c>
      <c r="J161" s="70">
        <v>0</v>
      </c>
      <c r="K161" s="70">
        <v>0</v>
      </c>
      <c r="L161" s="70">
        <v>0</v>
      </c>
      <c r="M161" s="71">
        <f t="shared" si="5"/>
        <v>10</v>
      </c>
    </row>
    <row r="162" spans="2:13" ht="19.5" customHeight="1">
      <c r="B162" s="64" t="s">
        <v>535</v>
      </c>
      <c r="C162" s="64" t="s">
        <v>535</v>
      </c>
      <c r="E162" s="69" t="s">
        <v>536</v>
      </c>
      <c r="F162" s="70">
        <v>10</v>
      </c>
      <c r="G162" s="70">
        <v>0</v>
      </c>
      <c r="H162" s="70">
        <f t="shared" si="4"/>
        <v>10</v>
      </c>
      <c r="I162" s="70">
        <v>0</v>
      </c>
      <c r="J162" s="70">
        <v>0</v>
      </c>
      <c r="K162" s="70">
        <v>0</v>
      </c>
      <c r="L162" s="70">
        <v>0</v>
      </c>
      <c r="M162" s="71">
        <f t="shared" si="5"/>
        <v>10</v>
      </c>
    </row>
    <row r="163" spans="2:13" ht="19.5" customHeight="1">
      <c r="B163" s="64" t="s">
        <v>537</v>
      </c>
      <c r="C163" s="64" t="s">
        <v>537</v>
      </c>
      <c r="E163" s="69" t="s">
        <v>538</v>
      </c>
      <c r="F163" s="70">
        <v>10</v>
      </c>
      <c r="G163" s="70">
        <v>0</v>
      </c>
      <c r="H163" s="70">
        <f t="shared" si="4"/>
        <v>10</v>
      </c>
      <c r="I163" s="70">
        <v>0</v>
      </c>
      <c r="J163" s="70">
        <v>0</v>
      </c>
      <c r="K163" s="70">
        <v>0</v>
      </c>
      <c r="L163" s="70">
        <v>0</v>
      </c>
      <c r="M163" s="71">
        <f t="shared" si="5"/>
        <v>10</v>
      </c>
    </row>
    <row r="164" spans="2:13" ht="19.5" customHeight="1">
      <c r="B164" s="64" t="s">
        <v>539</v>
      </c>
      <c r="C164" s="64" t="s">
        <v>539</v>
      </c>
      <c r="E164" s="69" t="s">
        <v>540</v>
      </c>
      <c r="F164" s="70">
        <v>0</v>
      </c>
      <c r="G164" s="70">
        <v>0</v>
      </c>
      <c r="H164" s="70">
        <f t="shared" si="4"/>
        <v>0</v>
      </c>
      <c r="I164" s="70">
        <v>0</v>
      </c>
      <c r="J164" s="70">
        <v>0</v>
      </c>
      <c r="K164" s="70">
        <v>0</v>
      </c>
      <c r="L164" s="70">
        <v>0</v>
      </c>
      <c r="M164" s="71">
        <f t="shared" si="5"/>
        <v>0</v>
      </c>
    </row>
    <row r="165" spans="2:13" ht="19.5" customHeight="1">
      <c r="B165" s="64" t="s">
        <v>541</v>
      </c>
      <c r="C165" s="64" t="s">
        <v>541</v>
      </c>
      <c r="E165" s="69" t="s">
        <v>542</v>
      </c>
      <c r="F165" s="70">
        <v>10</v>
      </c>
      <c r="G165" s="70">
        <v>0</v>
      </c>
      <c r="H165" s="70">
        <f t="shared" si="4"/>
        <v>10</v>
      </c>
      <c r="I165" s="70">
        <v>0</v>
      </c>
      <c r="J165" s="70">
        <v>0</v>
      </c>
      <c r="K165" s="70">
        <v>0</v>
      </c>
      <c r="L165" s="70">
        <v>0</v>
      </c>
      <c r="M165" s="71">
        <f t="shared" si="5"/>
        <v>10</v>
      </c>
    </row>
    <row r="166" spans="2:13" ht="19.5" customHeight="1">
      <c r="B166" s="64" t="s">
        <v>543</v>
      </c>
      <c r="C166" s="64" t="s">
        <v>543</v>
      </c>
      <c r="E166" s="69" t="s">
        <v>544</v>
      </c>
      <c r="F166" s="70">
        <v>10</v>
      </c>
      <c r="G166" s="70">
        <v>0</v>
      </c>
      <c r="H166" s="70">
        <f t="shared" si="4"/>
        <v>10</v>
      </c>
      <c r="I166" s="70">
        <v>0</v>
      </c>
      <c r="J166" s="70">
        <v>0</v>
      </c>
      <c r="K166" s="70">
        <v>0</v>
      </c>
      <c r="L166" s="70">
        <v>0</v>
      </c>
      <c r="M166" s="71">
        <f t="shared" si="5"/>
        <v>10</v>
      </c>
    </row>
    <row r="167" spans="2:13" ht="19.5" customHeight="1">
      <c r="B167" s="64" t="s">
        <v>545</v>
      </c>
      <c r="C167" s="64" t="s">
        <v>545</v>
      </c>
      <c r="E167" s="69" t="s">
        <v>546</v>
      </c>
      <c r="F167" s="70">
        <v>10</v>
      </c>
      <c r="G167" s="70">
        <v>0</v>
      </c>
      <c r="H167" s="70">
        <f t="shared" si="4"/>
        <v>10</v>
      </c>
      <c r="I167" s="70">
        <v>0</v>
      </c>
      <c r="J167" s="70">
        <v>0</v>
      </c>
      <c r="K167" s="70">
        <v>0</v>
      </c>
      <c r="L167" s="70">
        <v>0</v>
      </c>
      <c r="M167" s="71">
        <f t="shared" si="5"/>
        <v>10</v>
      </c>
    </row>
    <row r="168" spans="2:13" ht="19.5" customHeight="1">
      <c r="B168" s="64" t="s">
        <v>547</v>
      </c>
      <c r="C168" s="64" t="s">
        <v>547</v>
      </c>
      <c r="E168" s="69" t="s">
        <v>548</v>
      </c>
      <c r="F168" s="70">
        <v>0</v>
      </c>
      <c r="G168" s="70">
        <v>0</v>
      </c>
      <c r="H168" s="70">
        <f t="shared" si="4"/>
        <v>0</v>
      </c>
      <c r="I168" s="70">
        <v>0</v>
      </c>
      <c r="J168" s="70">
        <v>0</v>
      </c>
      <c r="K168" s="70">
        <v>0</v>
      </c>
      <c r="L168" s="70">
        <v>0</v>
      </c>
      <c r="M168" s="71">
        <f t="shared" si="5"/>
        <v>0</v>
      </c>
    </row>
    <row r="169" spans="5:13" ht="19.5" customHeight="1" hidden="1">
      <c r="E169" s="69" t="s">
        <v>232</v>
      </c>
      <c r="F169" s="70" t="s">
        <v>232</v>
      </c>
      <c r="G169" s="70" t="s">
        <v>232</v>
      </c>
      <c r="H169" s="70" t="s">
        <v>232</v>
      </c>
      <c r="I169" s="70" t="s">
        <v>232</v>
      </c>
      <c r="J169" s="70" t="s">
        <v>232</v>
      </c>
      <c r="K169" s="70" t="s">
        <v>232</v>
      </c>
      <c r="L169" s="70" t="s">
        <v>232</v>
      </c>
      <c r="M169" s="71" t="s">
        <v>232</v>
      </c>
    </row>
    <row r="170" spans="5:13" ht="19.5" customHeight="1">
      <c r="E170" s="72" t="s">
        <v>18</v>
      </c>
      <c r="F170" s="71">
        <f>SUM(F73:F169)</f>
        <v>1757</v>
      </c>
      <c r="G170" s="71">
        <f>SUM($G$15:$G$111)</f>
        <v>0</v>
      </c>
      <c r="H170" s="71">
        <f>SUM($H$15:$H$111)</f>
        <v>16456</v>
      </c>
      <c r="I170" s="71">
        <f>SUM($I$15:$I$111)</f>
        <v>62031</v>
      </c>
      <c r="J170" s="71">
        <f>SUM($J$15:$J$111)</f>
        <v>12933</v>
      </c>
      <c r="K170" s="71">
        <f>SUM($K$15:$K$111)</f>
        <v>635</v>
      </c>
      <c r="L170" s="71">
        <f>SUM($L$15:$L$111)</f>
        <v>0</v>
      </c>
      <c r="M170" s="71">
        <f>SUM($M$15:$M$111)</f>
        <v>92055</v>
      </c>
    </row>
    <row r="171" spans="5:13" ht="19.5" customHeight="1">
      <c r="E171" s="73"/>
      <c r="F171" s="74"/>
      <c r="G171" s="74"/>
      <c r="H171" s="74"/>
      <c r="I171" s="74"/>
      <c r="J171" s="74"/>
      <c r="K171" s="74"/>
      <c r="L171" s="74"/>
      <c r="M171" s="74"/>
    </row>
    <row r="172" ht="11.25" customHeight="1">
      <c r="E172" s="75" t="s">
        <v>74</v>
      </c>
    </row>
    <row r="173" ht="11.25" customHeight="1">
      <c r="E173" s="17" t="s">
        <v>352</v>
      </c>
    </row>
    <row r="174" ht="11.25" customHeight="1">
      <c r="E174" s="76" t="s">
        <v>201</v>
      </c>
    </row>
    <row r="177" spans="5:8" ht="19.5" customHeight="1">
      <c r="E177" s="175" t="s">
        <v>655</v>
      </c>
      <c r="F177" s="175" t="s">
        <v>232</v>
      </c>
      <c r="G177" s="67" t="s">
        <v>232</v>
      </c>
      <c r="H177" s="67" t="s">
        <v>232</v>
      </c>
    </row>
    <row r="178" ht="19.5" customHeight="1"/>
    <row r="179" spans="1:13" ht="39.75" customHeight="1">
      <c r="A179" s="64" t="s">
        <v>231</v>
      </c>
      <c r="B179" s="64" t="s">
        <v>233</v>
      </c>
      <c r="C179" s="64" t="s">
        <v>234</v>
      </c>
      <c r="E179" s="68" t="s">
        <v>235</v>
      </c>
      <c r="F179" s="68" t="s">
        <v>236</v>
      </c>
      <c r="G179" s="68" t="s">
        <v>355</v>
      </c>
      <c r="H179" s="68" t="s">
        <v>356</v>
      </c>
      <c r="I179" s="68" t="s">
        <v>240</v>
      </c>
      <c r="J179" s="68" t="s">
        <v>241</v>
      </c>
      <c r="K179" s="68" t="s">
        <v>242</v>
      </c>
      <c r="L179" s="68" t="s">
        <v>243</v>
      </c>
      <c r="M179" s="68" t="s">
        <v>207</v>
      </c>
    </row>
    <row r="180" spans="2:13" ht="19.5" customHeight="1">
      <c r="B180" s="64" t="s">
        <v>551</v>
      </c>
      <c r="C180" s="64" t="s">
        <v>551</v>
      </c>
      <c r="E180" s="69" t="s">
        <v>552</v>
      </c>
      <c r="F180" s="70">
        <v>0</v>
      </c>
      <c r="G180" s="70">
        <v>0</v>
      </c>
      <c r="H180" s="70">
        <f aca="true" t="shared" si="6" ref="H180:H209">F180+G180</f>
        <v>0</v>
      </c>
      <c r="I180" s="70">
        <v>0</v>
      </c>
      <c r="J180" s="70">
        <v>0</v>
      </c>
      <c r="K180" s="70">
        <v>0</v>
      </c>
      <c r="L180" s="70">
        <v>0</v>
      </c>
      <c r="M180" s="71">
        <f aca="true" t="shared" si="7" ref="M180:M209">H180+I180+J180+K180+L180</f>
        <v>0</v>
      </c>
    </row>
    <row r="181" spans="2:13" ht="19.5" customHeight="1">
      <c r="B181" s="64" t="s">
        <v>553</v>
      </c>
      <c r="C181" s="64" t="s">
        <v>553</v>
      </c>
      <c r="E181" s="69" t="s">
        <v>554</v>
      </c>
      <c r="F181" s="70">
        <v>0</v>
      </c>
      <c r="G181" s="70">
        <v>0</v>
      </c>
      <c r="H181" s="70">
        <f t="shared" si="6"/>
        <v>0</v>
      </c>
      <c r="I181" s="70">
        <v>0</v>
      </c>
      <c r="J181" s="70">
        <v>0</v>
      </c>
      <c r="K181" s="70">
        <v>0</v>
      </c>
      <c r="L181" s="70">
        <v>0</v>
      </c>
      <c r="M181" s="71">
        <f t="shared" si="7"/>
        <v>0</v>
      </c>
    </row>
    <row r="182" spans="2:13" ht="19.5" customHeight="1">
      <c r="B182" s="64" t="s">
        <v>555</v>
      </c>
      <c r="C182" s="64" t="s">
        <v>555</v>
      </c>
      <c r="E182" s="69" t="s">
        <v>556</v>
      </c>
      <c r="F182" s="70">
        <v>0</v>
      </c>
      <c r="G182" s="70">
        <v>0</v>
      </c>
      <c r="H182" s="70">
        <f t="shared" si="6"/>
        <v>0</v>
      </c>
      <c r="I182" s="70">
        <v>0</v>
      </c>
      <c r="J182" s="70">
        <v>0</v>
      </c>
      <c r="K182" s="70">
        <v>0</v>
      </c>
      <c r="L182" s="70">
        <v>0</v>
      </c>
      <c r="M182" s="71">
        <f t="shared" si="7"/>
        <v>0</v>
      </c>
    </row>
    <row r="183" spans="2:13" ht="19.5" customHeight="1">
      <c r="B183" s="64" t="s">
        <v>557</v>
      </c>
      <c r="C183" s="64" t="s">
        <v>557</v>
      </c>
      <c r="E183" s="69" t="s">
        <v>558</v>
      </c>
      <c r="F183" s="70">
        <v>0</v>
      </c>
      <c r="G183" s="70">
        <v>0</v>
      </c>
      <c r="H183" s="70">
        <f t="shared" si="6"/>
        <v>0</v>
      </c>
      <c r="I183" s="70">
        <v>0</v>
      </c>
      <c r="J183" s="70">
        <v>0</v>
      </c>
      <c r="K183" s="70">
        <v>0</v>
      </c>
      <c r="L183" s="70">
        <v>0</v>
      </c>
      <c r="M183" s="71">
        <f t="shared" si="7"/>
        <v>0</v>
      </c>
    </row>
    <row r="184" spans="2:13" ht="19.5" customHeight="1">
      <c r="B184" s="64" t="s">
        <v>559</v>
      </c>
      <c r="C184" s="64" t="s">
        <v>559</v>
      </c>
      <c r="E184" s="69" t="s">
        <v>560</v>
      </c>
      <c r="F184" s="70">
        <v>0</v>
      </c>
      <c r="G184" s="70">
        <v>0</v>
      </c>
      <c r="H184" s="70">
        <f t="shared" si="6"/>
        <v>0</v>
      </c>
      <c r="I184" s="70">
        <v>0</v>
      </c>
      <c r="J184" s="70">
        <v>0</v>
      </c>
      <c r="K184" s="70">
        <v>0</v>
      </c>
      <c r="L184" s="70">
        <v>0</v>
      </c>
      <c r="M184" s="71">
        <f t="shared" si="7"/>
        <v>0</v>
      </c>
    </row>
    <row r="185" spans="2:13" ht="19.5" customHeight="1">
      <c r="B185" s="64" t="s">
        <v>561</v>
      </c>
      <c r="C185" s="64" t="s">
        <v>561</v>
      </c>
      <c r="E185" s="69" t="s">
        <v>562</v>
      </c>
      <c r="F185" s="70">
        <v>0</v>
      </c>
      <c r="G185" s="70">
        <v>0</v>
      </c>
      <c r="H185" s="70">
        <f t="shared" si="6"/>
        <v>0</v>
      </c>
      <c r="I185" s="70">
        <v>0</v>
      </c>
      <c r="J185" s="70">
        <v>0</v>
      </c>
      <c r="K185" s="70">
        <v>0</v>
      </c>
      <c r="L185" s="70">
        <v>0</v>
      </c>
      <c r="M185" s="71">
        <f t="shared" si="7"/>
        <v>0</v>
      </c>
    </row>
    <row r="186" spans="2:13" ht="19.5" customHeight="1">
      <c r="B186" s="64" t="s">
        <v>563</v>
      </c>
      <c r="C186" s="64" t="s">
        <v>563</v>
      </c>
      <c r="E186" s="69" t="s">
        <v>564</v>
      </c>
      <c r="F186" s="70">
        <v>0</v>
      </c>
      <c r="G186" s="70">
        <v>0</v>
      </c>
      <c r="H186" s="70">
        <f t="shared" si="6"/>
        <v>0</v>
      </c>
      <c r="I186" s="70">
        <v>0</v>
      </c>
      <c r="J186" s="70">
        <v>0</v>
      </c>
      <c r="K186" s="70">
        <v>0</v>
      </c>
      <c r="L186" s="70">
        <v>0</v>
      </c>
      <c r="M186" s="71">
        <f t="shared" si="7"/>
        <v>0</v>
      </c>
    </row>
    <row r="187" spans="2:13" ht="19.5" customHeight="1">
      <c r="B187" s="64" t="s">
        <v>565</v>
      </c>
      <c r="C187" s="64" t="s">
        <v>565</v>
      </c>
      <c r="E187" s="69" t="s">
        <v>566</v>
      </c>
      <c r="F187" s="70">
        <v>0</v>
      </c>
      <c r="G187" s="70">
        <v>0</v>
      </c>
      <c r="H187" s="70">
        <f t="shared" si="6"/>
        <v>0</v>
      </c>
      <c r="I187" s="70">
        <v>0</v>
      </c>
      <c r="J187" s="70">
        <v>0</v>
      </c>
      <c r="K187" s="70">
        <v>0</v>
      </c>
      <c r="L187" s="70">
        <v>0</v>
      </c>
      <c r="M187" s="71">
        <f t="shared" si="7"/>
        <v>0</v>
      </c>
    </row>
    <row r="188" spans="2:13" ht="19.5" customHeight="1">
      <c r="B188" s="64" t="s">
        <v>567</v>
      </c>
      <c r="C188" s="64" t="s">
        <v>567</v>
      </c>
      <c r="E188" s="69" t="s">
        <v>568</v>
      </c>
      <c r="F188" s="70">
        <v>0</v>
      </c>
      <c r="G188" s="70">
        <v>0</v>
      </c>
      <c r="H188" s="70">
        <f t="shared" si="6"/>
        <v>0</v>
      </c>
      <c r="I188" s="70">
        <v>0</v>
      </c>
      <c r="J188" s="70">
        <v>0</v>
      </c>
      <c r="K188" s="70">
        <v>0</v>
      </c>
      <c r="L188" s="70">
        <v>0</v>
      </c>
      <c r="M188" s="71">
        <f t="shared" si="7"/>
        <v>0</v>
      </c>
    </row>
    <row r="189" spans="2:13" ht="19.5" customHeight="1">
      <c r="B189" s="64" t="s">
        <v>569</v>
      </c>
      <c r="C189" s="64" t="s">
        <v>569</v>
      </c>
      <c r="E189" s="69" t="s">
        <v>570</v>
      </c>
      <c r="F189" s="70">
        <v>17251</v>
      </c>
      <c r="G189" s="70">
        <v>0</v>
      </c>
      <c r="H189" s="70">
        <f t="shared" si="6"/>
        <v>17251</v>
      </c>
      <c r="I189" s="70">
        <v>868</v>
      </c>
      <c r="J189" s="70">
        <v>6084</v>
      </c>
      <c r="K189" s="70">
        <v>904</v>
      </c>
      <c r="L189" s="70">
        <v>0</v>
      </c>
      <c r="M189" s="71">
        <f t="shared" si="7"/>
        <v>25107</v>
      </c>
    </row>
    <row r="190" spans="2:13" ht="19.5" customHeight="1">
      <c r="B190" s="64" t="s">
        <v>571</v>
      </c>
      <c r="C190" s="64" t="s">
        <v>571</v>
      </c>
      <c r="E190" s="69" t="s">
        <v>572</v>
      </c>
      <c r="F190" s="70">
        <v>110</v>
      </c>
      <c r="G190" s="70">
        <v>0</v>
      </c>
      <c r="H190" s="70">
        <f t="shared" si="6"/>
        <v>110</v>
      </c>
      <c r="I190" s="70">
        <v>15</v>
      </c>
      <c r="J190" s="70">
        <v>151</v>
      </c>
      <c r="K190" s="70">
        <v>0</v>
      </c>
      <c r="L190" s="70">
        <v>0</v>
      </c>
      <c r="M190" s="71">
        <f t="shared" si="7"/>
        <v>276</v>
      </c>
    </row>
    <row r="191" spans="2:13" ht="19.5" customHeight="1">
      <c r="B191" s="64" t="s">
        <v>573</v>
      </c>
      <c r="C191" s="64" t="s">
        <v>573</v>
      </c>
      <c r="E191" s="69" t="s">
        <v>574</v>
      </c>
      <c r="F191" s="70">
        <v>0</v>
      </c>
      <c r="G191" s="70">
        <v>0</v>
      </c>
      <c r="H191" s="70">
        <f t="shared" si="6"/>
        <v>0</v>
      </c>
      <c r="I191" s="70">
        <v>0</v>
      </c>
      <c r="J191" s="70">
        <v>0</v>
      </c>
      <c r="K191" s="70">
        <v>0</v>
      </c>
      <c r="L191" s="70">
        <v>0</v>
      </c>
      <c r="M191" s="71">
        <f t="shared" si="7"/>
        <v>0</v>
      </c>
    </row>
    <row r="192" spans="2:13" ht="19.5" customHeight="1">
      <c r="B192" s="64" t="s">
        <v>575</v>
      </c>
      <c r="C192" s="64" t="s">
        <v>575</v>
      </c>
      <c r="E192" s="69" t="s">
        <v>576</v>
      </c>
      <c r="F192" s="70">
        <v>0</v>
      </c>
      <c r="G192" s="70">
        <v>0</v>
      </c>
      <c r="H192" s="70">
        <f t="shared" si="6"/>
        <v>0</v>
      </c>
      <c r="I192" s="70">
        <v>0</v>
      </c>
      <c r="J192" s="70">
        <v>0</v>
      </c>
      <c r="K192" s="70">
        <v>0</v>
      </c>
      <c r="L192" s="70">
        <v>0</v>
      </c>
      <c r="M192" s="71">
        <f t="shared" si="7"/>
        <v>0</v>
      </c>
    </row>
    <row r="193" spans="2:13" ht="19.5" customHeight="1">
      <c r="B193" s="64" t="s">
        <v>577</v>
      </c>
      <c r="C193" s="64" t="s">
        <v>577</v>
      </c>
      <c r="E193" s="69" t="s">
        <v>578</v>
      </c>
      <c r="F193" s="70">
        <v>0</v>
      </c>
      <c r="G193" s="70">
        <v>0</v>
      </c>
      <c r="H193" s="70">
        <f t="shared" si="6"/>
        <v>0</v>
      </c>
      <c r="I193" s="70">
        <v>0</v>
      </c>
      <c r="J193" s="70">
        <v>0</v>
      </c>
      <c r="K193" s="70">
        <v>0</v>
      </c>
      <c r="L193" s="70">
        <v>0</v>
      </c>
      <c r="M193" s="71">
        <f t="shared" si="7"/>
        <v>0</v>
      </c>
    </row>
    <row r="194" spans="2:13" ht="19.5" customHeight="1">
      <c r="B194" s="64" t="s">
        <v>579</v>
      </c>
      <c r="C194" s="64" t="s">
        <v>579</v>
      </c>
      <c r="E194" s="69" t="s">
        <v>580</v>
      </c>
      <c r="F194" s="70">
        <v>0</v>
      </c>
      <c r="G194" s="70">
        <v>0</v>
      </c>
      <c r="H194" s="70">
        <f t="shared" si="6"/>
        <v>0</v>
      </c>
      <c r="I194" s="70">
        <v>0</v>
      </c>
      <c r="J194" s="70">
        <v>0</v>
      </c>
      <c r="K194" s="70">
        <v>0</v>
      </c>
      <c r="L194" s="70">
        <v>0</v>
      </c>
      <c r="M194" s="71">
        <f t="shared" si="7"/>
        <v>0</v>
      </c>
    </row>
    <row r="195" spans="2:13" ht="19.5" customHeight="1">
      <c r="B195" s="64" t="s">
        <v>581</v>
      </c>
      <c r="C195" s="64" t="s">
        <v>581</v>
      </c>
      <c r="E195" s="69" t="s">
        <v>582</v>
      </c>
      <c r="F195" s="70">
        <v>0</v>
      </c>
      <c r="G195" s="70">
        <v>0</v>
      </c>
      <c r="H195" s="70">
        <f t="shared" si="6"/>
        <v>0</v>
      </c>
      <c r="I195" s="70">
        <v>0</v>
      </c>
      <c r="J195" s="70">
        <v>0</v>
      </c>
      <c r="K195" s="70">
        <v>0</v>
      </c>
      <c r="L195" s="70">
        <v>0</v>
      </c>
      <c r="M195" s="71">
        <f t="shared" si="7"/>
        <v>0</v>
      </c>
    </row>
    <row r="196" spans="2:13" ht="19.5" customHeight="1">
      <c r="B196" s="64" t="s">
        <v>583</v>
      </c>
      <c r="C196" s="64" t="s">
        <v>583</v>
      </c>
      <c r="E196" s="69" t="s">
        <v>584</v>
      </c>
      <c r="F196" s="70">
        <v>0</v>
      </c>
      <c r="G196" s="70">
        <v>0</v>
      </c>
      <c r="H196" s="70">
        <f t="shared" si="6"/>
        <v>0</v>
      </c>
      <c r="I196" s="70">
        <v>0</v>
      </c>
      <c r="J196" s="70">
        <v>0</v>
      </c>
      <c r="K196" s="70">
        <v>0</v>
      </c>
      <c r="L196" s="70">
        <v>0</v>
      </c>
      <c r="M196" s="71">
        <f t="shared" si="7"/>
        <v>0</v>
      </c>
    </row>
    <row r="197" spans="2:13" ht="19.5" customHeight="1">
      <c r="B197" s="64" t="s">
        <v>585</v>
      </c>
      <c r="C197" s="64" t="s">
        <v>585</v>
      </c>
      <c r="E197" s="69" t="s">
        <v>586</v>
      </c>
      <c r="F197" s="70">
        <v>0</v>
      </c>
      <c r="G197" s="70">
        <v>0</v>
      </c>
      <c r="H197" s="70">
        <f t="shared" si="6"/>
        <v>0</v>
      </c>
      <c r="I197" s="70">
        <v>0</v>
      </c>
      <c r="J197" s="70">
        <v>0</v>
      </c>
      <c r="K197" s="70">
        <v>0</v>
      </c>
      <c r="L197" s="70">
        <v>0</v>
      </c>
      <c r="M197" s="71">
        <f t="shared" si="7"/>
        <v>0</v>
      </c>
    </row>
    <row r="198" spans="2:13" ht="19.5" customHeight="1">
      <c r="B198" s="64" t="s">
        <v>587</v>
      </c>
      <c r="C198" s="64" t="s">
        <v>587</v>
      </c>
      <c r="E198" s="69" t="s">
        <v>588</v>
      </c>
      <c r="F198" s="70">
        <v>0</v>
      </c>
      <c r="G198" s="70">
        <v>0</v>
      </c>
      <c r="H198" s="70">
        <f t="shared" si="6"/>
        <v>0</v>
      </c>
      <c r="I198" s="70">
        <v>0</v>
      </c>
      <c r="J198" s="70">
        <v>0</v>
      </c>
      <c r="K198" s="70">
        <v>0</v>
      </c>
      <c r="L198" s="70">
        <v>0</v>
      </c>
      <c r="M198" s="71">
        <f t="shared" si="7"/>
        <v>0</v>
      </c>
    </row>
    <row r="199" spans="2:13" ht="19.5" customHeight="1">
      <c r="B199" s="64" t="s">
        <v>589</v>
      </c>
      <c r="C199" s="64" t="s">
        <v>589</v>
      </c>
      <c r="E199" s="69" t="s">
        <v>590</v>
      </c>
      <c r="F199" s="70">
        <v>0</v>
      </c>
      <c r="G199" s="70">
        <v>0</v>
      </c>
      <c r="H199" s="70">
        <f t="shared" si="6"/>
        <v>0</v>
      </c>
      <c r="I199" s="70">
        <v>0</v>
      </c>
      <c r="J199" s="70">
        <v>0</v>
      </c>
      <c r="K199" s="70">
        <v>0</v>
      </c>
      <c r="L199" s="70">
        <v>0</v>
      </c>
      <c r="M199" s="71">
        <f t="shared" si="7"/>
        <v>0</v>
      </c>
    </row>
    <row r="200" spans="2:13" ht="19.5" customHeight="1">
      <c r="B200" s="64" t="s">
        <v>591</v>
      </c>
      <c r="C200" s="64" t="s">
        <v>591</v>
      </c>
      <c r="E200" s="69" t="s">
        <v>592</v>
      </c>
      <c r="F200" s="70">
        <v>0</v>
      </c>
      <c r="G200" s="70">
        <v>0</v>
      </c>
      <c r="H200" s="70">
        <f t="shared" si="6"/>
        <v>0</v>
      </c>
      <c r="I200" s="70">
        <v>0</v>
      </c>
      <c r="J200" s="70">
        <v>0</v>
      </c>
      <c r="K200" s="70">
        <v>0</v>
      </c>
      <c r="L200" s="70">
        <v>0</v>
      </c>
      <c r="M200" s="71">
        <f t="shared" si="7"/>
        <v>0</v>
      </c>
    </row>
    <row r="201" spans="2:13" ht="19.5" customHeight="1">
      <c r="B201" s="64" t="s">
        <v>593</v>
      </c>
      <c r="C201" s="64" t="s">
        <v>593</v>
      </c>
      <c r="E201" s="69" t="s">
        <v>594</v>
      </c>
      <c r="F201" s="70">
        <v>0</v>
      </c>
      <c r="G201" s="70">
        <v>0</v>
      </c>
      <c r="H201" s="70">
        <f t="shared" si="6"/>
        <v>0</v>
      </c>
      <c r="I201" s="70">
        <v>0</v>
      </c>
      <c r="J201" s="70">
        <v>0</v>
      </c>
      <c r="K201" s="70">
        <v>0</v>
      </c>
      <c r="L201" s="70">
        <v>0</v>
      </c>
      <c r="M201" s="71">
        <f t="shared" si="7"/>
        <v>0</v>
      </c>
    </row>
    <row r="202" spans="2:13" ht="19.5" customHeight="1">
      <c r="B202" s="64" t="s">
        <v>595</v>
      </c>
      <c r="C202" s="64" t="s">
        <v>595</v>
      </c>
      <c r="E202" s="69" t="s">
        <v>596</v>
      </c>
      <c r="F202" s="70">
        <v>0</v>
      </c>
      <c r="G202" s="70">
        <v>0</v>
      </c>
      <c r="H202" s="70">
        <f t="shared" si="6"/>
        <v>0</v>
      </c>
      <c r="I202" s="70">
        <v>0</v>
      </c>
      <c r="J202" s="70">
        <v>0</v>
      </c>
      <c r="K202" s="70">
        <v>0</v>
      </c>
      <c r="L202" s="70">
        <v>0</v>
      </c>
      <c r="M202" s="71">
        <f t="shared" si="7"/>
        <v>0</v>
      </c>
    </row>
    <row r="203" spans="2:13" ht="19.5" customHeight="1">
      <c r="B203" s="64" t="s">
        <v>597</v>
      </c>
      <c r="C203" s="64" t="s">
        <v>597</v>
      </c>
      <c r="E203" s="69" t="s">
        <v>598</v>
      </c>
      <c r="F203" s="70">
        <v>0</v>
      </c>
      <c r="G203" s="70">
        <v>0</v>
      </c>
      <c r="H203" s="70">
        <f t="shared" si="6"/>
        <v>0</v>
      </c>
      <c r="I203" s="70">
        <v>0</v>
      </c>
      <c r="J203" s="70">
        <v>0</v>
      </c>
      <c r="K203" s="70">
        <v>0</v>
      </c>
      <c r="L203" s="70">
        <v>0</v>
      </c>
      <c r="M203" s="71">
        <f t="shared" si="7"/>
        <v>0</v>
      </c>
    </row>
    <row r="204" spans="2:13" ht="19.5" customHeight="1">
      <c r="B204" s="64" t="s">
        <v>599</v>
      </c>
      <c r="C204" s="64" t="s">
        <v>599</v>
      </c>
      <c r="E204" s="69" t="s">
        <v>600</v>
      </c>
      <c r="F204" s="70">
        <v>0</v>
      </c>
      <c r="G204" s="70">
        <v>0</v>
      </c>
      <c r="H204" s="70">
        <f t="shared" si="6"/>
        <v>0</v>
      </c>
      <c r="I204" s="70">
        <v>0</v>
      </c>
      <c r="J204" s="70">
        <v>0</v>
      </c>
      <c r="K204" s="70">
        <v>0</v>
      </c>
      <c r="L204" s="70">
        <v>0</v>
      </c>
      <c r="M204" s="71">
        <f t="shared" si="7"/>
        <v>0</v>
      </c>
    </row>
    <row r="205" spans="2:13" ht="19.5" customHeight="1">
      <c r="B205" s="64" t="s">
        <v>601</v>
      </c>
      <c r="C205" s="64" t="s">
        <v>601</v>
      </c>
      <c r="E205" s="69" t="s">
        <v>602</v>
      </c>
      <c r="F205" s="70">
        <v>0</v>
      </c>
      <c r="G205" s="70">
        <v>0</v>
      </c>
      <c r="H205" s="70">
        <f t="shared" si="6"/>
        <v>0</v>
      </c>
      <c r="I205" s="70">
        <v>0</v>
      </c>
      <c r="J205" s="70">
        <v>0</v>
      </c>
      <c r="K205" s="70">
        <v>0</v>
      </c>
      <c r="L205" s="70">
        <v>0</v>
      </c>
      <c r="M205" s="71">
        <f t="shared" si="7"/>
        <v>0</v>
      </c>
    </row>
    <row r="206" spans="2:13" ht="19.5" customHeight="1">
      <c r="B206" s="64" t="s">
        <v>603</v>
      </c>
      <c r="C206" s="64" t="s">
        <v>603</v>
      </c>
      <c r="E206" s="69" t="s">
        <v>604</v>
      </c>
      <c r="F206" s="70">
        <v>0</v>
      </c>
      <c r="G206" s="70">
        <v>0</v>
      </c>
      <c r="H206" s="70">
        <f t="shared" si="6"/>
        <v>0</v>
      </c>
      <c r="I206" s="70">
        <v>0</v>
      </c>
      <c r="J206" s="70">
        <v>0</v>
      </c>
      <c r="K206" s="70">
        <v>0</v>
      </c>
      <c r="L206" s="70">
        <v>0</v>
      </c>
      <c r="M206" s="71">
        <f t="shared" si="7"/>
        <v>0</v>
      </c>
    </row>
    <row r="207" spans="2:13" ht="19.5" customHeight="1">
      <c r="B207" s="64" t="s">
        <v>605</v>
      </c>
      <c r="C207" s="64" t="s">
        <v>605</v>
      </c>
      <c r="E207" s="69" t="s">
        <v>606</v>
      </c>
      <c r="F207" s="70">
        <v>0</v>
      </c>
      <c r="G207" s="70">
        <v>0</v>
      </c>
      <c r="H207" s="70">
        <f t="shared" si="6"/>
        <v>0</v>
      </c>
      <c r="I207" s="70">
        <v>0</v>
      </c>
      <c r="J207" s="70">
        <v>0</v>
      </c>
      <c r="K207" s="70">
        <v>0</v>
      </c>
      <c r="L207" s="70">
        <v>0</v>
      </c>
      <c r="M207" s="71">
        <f t="shared" si="7"/>
        <v>0</v>
      </c>
    </row>
    <row r="208" spans="2:13" ht="19.5" customHeight="1">
      <c r="B208" s="64" t="s">
        <v>607</v>
      </c>
      <c r="C208" s="64" t="s">
        <v>607</v>
      </c>
      <c r="E208" s="69" t="s">
        <v>608</v>
      </c>
      <c r="F208" s="70">
        <v>0</v>
      </c>
      <c r="G208" s="70">
        <v>0</v>
      </c>
      <c r="H208" s="70">
        <f t="shared" si="6"/>
        <v>0</v>
      </c>
      <c r="I208" s="70">
        <v>0</v>
      </c>
      <c r="J208" s="70">
        <v>0</v>
      </c>
      <c r="K208" s="70">
        <v>0</v>
      </c>
      <c r="L208" s="70">
        <v>0</v>
      </c>
      <c r="M208" s="71">
        <f t="shared" si="7"/>
        <v>0</v>
      </c>
    </row>
    <row r="209" spans="2:13" ht="19.5" customHeight="1">
      <c r="B209" s="64" t="s">
        <v>609</v>
      </c>
      <c r="C209" s="64" t="s">
        <v>609</v>
      </c>
      <c r="E209" s="69" t="s">
        <v>610</v>
      </c>
      <c r="F209" s="70">
        <v>0</v>
      </c>
      <c r="G209" s="70">
        <v>0</v>
      </c>
      <c r="H209" s="70">
        <f t="shared" si="6"/>
        <v>0</v>
      </c>
      <c r="I209" s="70">
        <v>0</v>
      </c>
      <c r="J209" s="70">
        <v>0</v>
      </c>
      <c r="K209" s="70">
        <v>0</v>
      </c>
      <c r="L209" s="70">
        <v>0</v>
      </c>
      <c r="M209" s="71">
        <f t="shared" si="7"/>
        <v>0</v>
      </c>
    </row>
    <row r="210" spans="5:13" ht="19.5" customHeight="1" hidden="1">
      <c r="E210" s="69" t="s">
        <v>232</v>
      </c>
      <c r="F210" s="70" t="s">
        <v>232</v>
      </c>
      <c r="G210" s="70" t="s">
        <v>232</v>
      </c>
      <c r="H210" s="70" t="s">
        <v>232</v>
      </c>
      <c r="I210" s="70" t="s">
        <v>232</v>
      </c>
      <c r="J210" s="70" t="s">
        <v>232</v>
      </c>
      <c r="K210" s="70" t="s">
        <v>232</v>
      </c>
      <c r="L210" s="70" t="s">
        <v>232</v>
      </c>
      <c r="M210" s="71" t="s">
        <v>232</v>
      </c>
    </row>
    <row r="211" spans="5:13" ht="19.5" customHeight="1">
      <c r="E211" s="72" t="s">
        <v>18</v>
      </c>
      <c r="F211" s="71">
        <f>SUM(F180:F210)</f>
        <v>17361</v>
      </c>
      <c r="G211" s="71">
        <f>SUM($G$15:$G$45)</f>
        <v>0</v>
      </c>
      <c r="H211" s="71">
        <f>SUM(H180:H210)</f>
        <v>17361</v>
      </c>
      <c r="I211" s="71">
        <f>SUM($I$15:$I$45)</f>
        <v>25953</v>
      </c>
      <c r="J211" s="71">
        <f>SUM($J$15:$J$45)</f>
        <v>2655</v>
      </c>
      <c r="K211" s="71">
        <f>SUM($K$15:$K$45)</f>
        <v>18</v>
      </c>
      <c r="L211" s="71">
        <f>SUM($L$15:$L$45)</f>
        <v>0</v>
      </c>
      <c r="M211" s="71">
        <f>SUM(M180:M210)</f>
        <v>25383</v>
      </c>
    </row>
    <row r="212" spans="5:13" ht="19.5" customHeight="1">
      <c r="E212" s="73"/>
      <c r="F212" s="74"/>
      <c r="G212" s="74"/>
      <c r="H212" s="74"/>
      <c r="I212" s="74"/>
      <c r="J212" s="74"/>
      <c r="K212" s="74"/>
      <c r="L212" s="74"/>
      <c r="M212" s="74"/>
    </row>
    <row r="213" ht="11.25" customHeight="1">
      <c r="E213" s="75" t="s">
        <v>74</v>
      </c>
    </row>
    <row r="214" ht="11.25" customHeight="1">
      <c r="E214" s="17" t="s">
        <v>352</v>
      </c>
    </row>
    <row r="215" ht="11.25" customHeight="1">
      <c r="E215" s="76" t="s">
        <v>201</v>
      </c>
    </row>
  </sheetData>
  <sheetProtection/>
  <mergeCells count="6">
    <mergeCell ref="E70:H70"/>
    <mergeCell ref="E177:F177"/>
    <mergeCell ref="E1:M1"/>
    <mergeCell ref="E2:M2"/>
    <mergeCell ref="E3:M3"/>
    <mergeCell ref="E5:G5"/>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M14"/>
  <sheetViews>
    <sheetView zoomScalePageLayoutView="0" workbookViewId="0" topLeftCell="E1">
      <selection activeCell="H22" sqref="H22"/>
    </sheetView>
  </sheetViews>
  <sheetFormatPr defaultColWidth="9.00390625" defaultRowHeight="11.25" customHeight="1"/>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5:13" ht="19.5" customHeight="1">
      <c r="E1" s="174"/>
      <c r="F1" s="174"/>
      <c r="G1" s="174"/>
      <c r="H1" s="174"/>
      <c r="I1" s="174"/>
      <c r="J1" s="174"/>
      <c r="K1" s="174"/>
      <c r="L1" s="174"/>
      <c r="M1" s="174"/>
    </row>
    <row r="2" spans="5:13" ht="19.5" customHeight="1">
      <c r="E2" s="174" t="s">
        <v>0</v>
      </c>
      <c r="F2" s="174" t="s">
        <v>232</v>
      </c>
      <c r="G2" s="174" t="s">
        <v>232</v>
      </c>
      <c r="H2" s="174" t="s">
        <v>232</v>
      </c>
      <c r="I2" s="174" t="s">
        <v>232</v>
      </c>
      <c r="J2" s="174" t="s">
        <v>232</v>
      </c>
      <c r="K2" s="174" t="s">
        <v>232</v>
      </c>
      <c r="L2" s="174" t="s">
        <v>232</v>
      </c>
      <c r="M2" s="174" t="s">
        <v>232</v>
      </c>
    </row>
    <row r="3" spans="5:13" ht="19.5" customHeight="1">
      <c r="E3" s="174" t="s">
        <v>353</v>
      </c>
      <c r="F3" s="174" t="s">
        <v>232</v>
      </c>
      <c r="G3" s="174" t="s">
        <v>232</v>
      </c>
      <c r="H3" s="174" t="s">
        <v>232</v>
      </c>
      <c r="I3" s="174" t="s">
        <v>232</v>
      </c>
      <c r="J3" s="174" t="s">
        <v>232</v>
      </c>
      <c r="K3" s="174" t="s">
        <v>232</v>
      </c>
      <c r="L3" s="174" t="s">
        <v>232</v>
      </c>
      <c r="M3" s="174" t="s">
        <v>232</v>
      </c>
    </row>
    <row r="4" ht="19.5" customHeight="1"/>
    <row r="5" spans="5:8" ht="19.5" customHeight="1">
      <c r="E5" s="66" t="s">
        <v>656</v>
      </c>
      <c r="F5" s="66" t="s">
        <v>232</v>
      </c>
      <c r="G5" s="66" t="s">
        <v>232</v>
      </c>
      <c r="H5" s="67" t="s">
        <v>232</v>
      </c>
    </row>
    <row r="6" ht="19.5" customHeight="1"/>
    <row r="7" spans="1:13" ht="39.75" customHeight="1">
      <c r="A7" s="64" t="s">
        <v>231</v>
      </c>
      <c r="B7" s="64" t="s">
        <v>233</v>
      </c>
      <c r="C7" s="64" t="s">
        <v>234</v>
      </c>
      <c r="E7" s="68" t="s">
        <v>235</v>
      </c>
      <c r="F7" s="68" t="s">
        <v>236</v>
      </c>
      <c r="G7" s="68" t="s">
        <v>355</v>
      </c>
      <c r="H7" s="68" t="s">
        <v>356</v>
      </c>
      <c r="I7" s="68" t="s">
        <v>240</v>
      </c>
      <c r="J7" s="68" t="s">
        <v>241</v>
      </c>
      <c r="K7" s="68" t="s">
        <v>242</v>
      </c>
      <c r="L7" s="68" t="s">
        <v>243</v>
      </c>
      <c r="M7" s="68" t="s">
        <v>207</v>
      </c>
    </row>
    <row r="8" spans="2:13" ht="19.5" customHeight="1">
      <c r="B8" s="64">
        <v>10</v>
      </c>
      <c r="C8" s="64">
        <v>10</v>
      </c>
      <c r="E8" s="69" t="s">
        <v>295</v>
      </c>
      <c r="F8" s="70">
        <v>20</v>
      </c>
      <c r="G8" s="70">
        <v>0</v>
      </c>
      <c r="H8" s="70">
        <f>F8+G8</f>
        <v>20</v>
      </c>
      <c r="I8" s="70">
        <v>0</v>
      </c>
      <c r="J8" s="70">
        <v>0</v>
      </c>
      <c r="K8" s="70">
        <v>0</v>
      </c>
      <c r="L8" s="70">
        <v>0</v>
      </c>
      <c r="M8" s="71">
        <f>H8+I8+J8+K8+L8</f>
        <v>20</v>
      </c>
    </row>
    <row r="9" spans="2:13" ht="19.5" customHeight="1">
      <c r="B9" s="64">
        <v>12</v>
      </c>
      <c r="C9" s="64">
        <v>12</v>
      </c>
      <c r="E9" s="69" t="s">
        <v>305</v>
      </c>
      <c r="F9" s="70">
        <v>13</v>
      </c>
      <c r="G9" s="70">
        <v>0</v>
      </c>
      <c r="H9" s="70">
        <f>F9+G9</f>
        <v>13</v>
      </c>
      <c r="I9" s="70">
        <v>0</v>
      </c>
      <c r="J9" s="70">
        <v>0</v>
      </c>
      <c r="K9" s="70">
        <v>0</v>
      </c>
      <c r="L9" s="70">
        <v>0</v>
      </c>
      <c r="M9" s="71">
        <f>H9+I9+J9+K9+L9</f>
        <v>13</v>
      </c>
    </row>
    <row r="10" spans="5:13" ht="19.5" customHeight="1">
      <c r="E10" s="72" t="s">
        <v>18</v>
      </c>
      <c r="F10" s="71">
        <f>SUM(F8:F9)</f>
        <v>33</v>
      </c>
      <c r="G10" s="71">
        <f>SUM($G$8:$G$9)</f>
        <v>0</v>
      </c>
      <c r="H10" s="71">
        <f>SUM($H$8:$H$9)</f>
        <v>33</v>
      </c>
      <c r="I10" s="71">
        <f>SUM($I$8:$I$9)</f>
        <v>0</v>
      </c>
      <c r="J10" s="71">
        <f>SUM($J$8:$J$9)</f>
        <v>0</v>
      </c>
      <c r="K10" s="71">
        <f>SUM($K$8:$K$9)</f>
        <v>0</v>
      </c>
      <c r="L10" s="71">
        <f>SUM($L$8:$L$9)</f>
        <v>0</v>
      </c>
      <c r="M10" s="71">
        <f>SUM($M$8:$M$9)</f>
        <v>33</v>
      </c>
    </row>
    <row r="11" spans="5:13" ht="19.5" customHeight="1">
      <c r="E11" s="73"/>
      <c r="F11" s="74"/>
      <c r="G11" s="74"/>
      <c r="H11" s="74"/>
      <c r="I11" s="74"/>
      <c r="J11" s="74"/>
      <c r="K11" s="74"/>
      <c r="L11" s="74"/>
      <c r="M11" s="74"/>
    </row>
    <row r="12" ht="11.25" customHeight="1">
      <c r="E12" s="75" t="s">
        <v>74</v>
      </c>
    </row>
    <row r="13" ht="11.25" customHeight="1">
      <c r="E13" s="17" t="s">
        <v>352</v>
      </c>
    </row>
    <row r="14" ht="11.25" customHeight="1">
      <c r="E14" s="76" t="s">
        <v>201</v>
      </c>
    </row>
  </sheetData>
  <sheetProtection/>
  <mergeCells count="3">
    <mergeCell ref="E1:M1"/>
    <mergeCell ref="E2:M2"/>
    <mergeCell ref="E3:M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77"/>
  <sheetViews>
    <sheetView zoomScalePageLayoutView="0" workbookViewId="0" topLeftCell="B1">
      <selection activeCell="F5" sqref="F5"/>
    </sheetView>
  </sheetViews>
  <sheetFormatPr defaultColWidth="9.00390625" defaultRowHeight="12.75"/>
  <cols>
    <col min="1" max="1" width="8.75390625" style="77" hidden="1" customWidth="1"/>
    <col min="2" max="2" width="58.625" style="78" customWidth="1"/>
    <col min="3" max="5" width="13.75390625" style="79" customWidth="1"/>
    <col min="6" max="6" width="17.75390625" style="79" bestFit="1" customWidth="1"/>
    <col min="7" max="10" width="13.75390625" style="79" customWidth="1"/>
    <col min="11" max="11" width="13.75390625" style="80" customWidth="1"/>
    <col min="12" max="16384" width="9.125" style="79" customWidth="1"/>
  </cols>
  <sheetData>
    <row r="1" ht="13.5" customHeight="1">
      <c r="E1" s="81"/>
    </row>
    <row r="2" spans="1:11" ht="13.5" customHeight="1">
      <c r="A2" s="77" t="s">
        <v>3</v>
      </c>
      <c r="B2" s="176"/>
      <c r="C2" s="176"/>
      <c r="D2" s="176"/>
      <c r="E2" s="176"/>
      <c r="F2" s="176"/>
      <c r="G2" s="176"/>
      <c r="H2" s="176"/>
      <c r="I2" s="176"/>
      <c r="J2" s="176"/>
      <c r="K2" s="176"/>
    </row>
    <row r="3" spans="2:11" ht="13.5" customHeight="1">
      <c r="B3" s="177" t="s">
        <v>0</v>
      </c>
      <c r="C3" s="177"/>
      <c r="D3" s="177"/>
      <c r="E3" s="177"/>
      <c r="F3" s="177"/>
      <c r="G3" s="177"/>
      <c r="H3" s="177"/>
      <c r="I3" s="177"/>
      <c r="J3" s="177"/>
      <c r="K3" s="177"/>
    </row>
    <row r="4" spans="1:11" ht="13.5" customHeight="1">
      <c r="A4" s="77" t="s">
        <v>657</v>
      </c>
      <c r="B4" s="176" t="s">
        <v>658</v>
      </c>
      <c r="C4" s="176"/>
      <c r="D4" s="176"/>
      <c r="E4" s="176"/>
      <c r="F4" s="176"/>
      <c r="G4" s="176"/>
      <c r="H4" s="176"/>
      <c r="I4" s="176"/>
      <c r="J4" s="176"/>
      <c r="K4" s="176"/>
    </row>
    <row r="5" spans="2:11" ht="13.5" customHeight="1">
      <c r="B5" s="82"/>
      <c r="C5" s="82"/>
      <c r="D5" s="82"/>
      <c r="E5" s="82"/>
      <c r="F5" s="82"/>
      <c r="G5" s="82"/>
      <c r="H5" s="82"/>
      <c r="I5" s="82"/>
      <c r="J5" s="82"/>
      <c r="K5" s="82"/>
    </row>
    <row r="6" spans="2:5" ht="13.5" customHeight="1">
      <c r="B6" s="83" t="s">
        <v>2</v>
      </c>
      <c r="E6" s="81"/>
    </row>
    <row r="7" ht="13.5" customHeight="1">
      <c r="A7" s="84"/>
    </row>
    <row r="8" spans="1:11" s="87" customFormat="1" ht="13.5" customHeight="1">
      <c r="A8" s="85"/>
      <c r="B8" s="178" t="s">
        <v>235</v>
      </c>
      <c r="C8" s="86" t="s">
        <v>3</v>
      </c>
      <c r="D8" s="86" t="s">
        <v>4</v>
      </c>
      <c r="E8" s="86" t="s">
        <v>5</v>
      </c>
      <c r="F8" s="86" t="s">
        <v>6</v>
      </c>
      <c r="G8" s="86" t="s">
        <v>7</v>
      </c>
      <c r="H8" s="86" t="s">
        <v>8</v>
      </c>
      <c r="I8" s="86" t="s">
        <v>9</v>
      </c>
      <c r="J8" s="86" t="s">
        <v>9</v>
      </c>
      <c r="K8" s="86" t="s">
        <v>10</v>
      </c>
    </row>
    <row r="9" spans="1:11" s="87" customFormat="1" ht="13.5" customHeight="1">
      <c r="A9" s="85"/>
      <c r="B9" s="179"/>
      <c r="C9" s="88" t="s">
        <v>12</v>
      </c>
      <c r="D9" s="88" t="s">
        <v>13</v>
      </c>
      <c r="E9" s="88" t="s">
        <v>14</v>
      </c>
      <c r="F9" s="88" t="s">
        <v>15</v>
      </c>
      <c r="G9" s="88" t="s">
        <v>16</v>
      </c>
      <c r="H9" s="88" t="s">
        <v>17</v>
      </c>
      <c r="I9" s="88" t="s">
        <v>17</v>
      </c>
      <c r="J9" s="88" t="s">
        <v>16</v>
      </c>
      <c r="K9" s="88" t="s">
        <v>18</v>
      </c>
    </row>
    <row r="10" spans="1:11" ht="13.5" customHeight="1">
      <c r="A10" s="77" t="s">
        <v>244</v>
      </c>
      <c r="B10" s="89" t="s">
        <v>245</v>
      </c>
      <c r="C10" s="90">
        <v>608</v>
      </c>
      <c r="D10" s="90">
        <v>0</v>
      </c>
      <c r="E10" s="90">
        <v>0</v>
      </c>
      <c r="F10" s="90">
        <v>608</v>
      </c>
      <c r="G10" s="90">
        <v>608</v>
      </c>
      <c r="H10" s="90">
        <v>0</v>
      </c>
      <c r="I10" s="90">
        <v>0</v>
      </c>
      <c r="J10" s="90">
        <v>0</v>
      </c>
      <c r="K10" s="91">
        <v>1216</v>
      </c>
    </row>
    <row r="11" spans="1:11" ht="13.5" customHeight="1">
      <c r="A11" s="77" t="s">
        <v>246</v>
      </c>
      <c r="B11" s="89" t="s">
        <v>247</v>
      </c>
      <c r="C11" s="90">
        <v>2971</v>
      </c>
      <c r="D11" s="90">
        <v>0</v>
      </c>
      <c r="E11" s="90">
        <v>0</v>
      </c>
      <c r="F11" s="90">
        <v>2971</v>
      </c>
      <c r="G11" s="90">
        <v>677</v>
      </c>
      <c r="H11" s="90">
        <v>0</v>
      </c>
      <c r="I11" s="90">
        <v>0</v>
      </c>
      <c r="J11" s="90">
        <v>1120</v>
      </c>
      <c r="K11" s="91">
        <v>4768</v>
      </c>
    </row>
    <row r="12" spans="1:11" ht="13.5" customHeight="1">
      <c r="A12" s="77" t="s">
        <v>248</v>
      </c>
      <c r="B12" s="89" t="s">
        <v>249</v>
      </c>
      <c r="C12" s="90">
        <v>161</v>
      </c>
      <c r="D12" s="90">
        <v>38</v>
      </c>
      <c r="E12" s="90">
        <v>0</v>
      </c>
      <c r="F12" s="90">
        <v>199</v>
      </c>
      <c r="G12" s="90">
        <v>7</v>
      </c>
      <c r="H12" s="90">
        <v>0</v>
      </c>
      <c r="I12" s="90">
        <v>0</v>
      </c>
      <c r="J12" s="90">
        <v>0</v>
      </c>
      <c r="K12" s="91">
        <v>206</v>
      </c>
    </row>
    <row r="13" spans="1:11" ht="13.5" customHeight="1">
      <c r="A13" s="77" t="s">
        <v>250</v>
      </c>
      <c r="B13" s="89" t="s">
        <v>251</v>
      </c>
      <c r="C13" s="90">
        <v>935</v>
      </c>
      <c r="D13" s="90">
        <v>250</v>
      </c>
      <c r="E13" s="90">
        <v>0</v>
      </c>
      <c r="F13" s="90">
        <v>1185</v>
      </c>
      <c r="G13" s="90">
        <v>14</v>
      </c>
      <c r="H13" s="90">
        <v>0</v>
      </c>
      <c r="I13" s="90">
        <v>0</v>
      </c>
      <c r="J13" s="90">
        <v>115</v>
      </c>
      <c r="K13" s="91">
        <v>1314</v>
      </c>
    </row>
    <row r="14" spans="1:11" ht="13.5" customHeight="1">
      <c r="A14" s="77" t="s">
        <v>252</v>
      </c>
      <c r="B14" s="89" t="s">
        <v>253</v>
      </c>
      <c r="C14" s="90">
        <v>480</v>
      </c>
      <c r="D14" s="90">
        <v>406</v>
      </c>
      <c r="E14" s="90">
        <v>0</v>
      </c>
      <c r="F14" s="90">
        <v>886</v>
      </c>
      <c r="G14" s="90">
        <v>11</v>
      </c>
      <c r="H14" s="90">
        <v>0</v>
      </c>
      <c r="I14" s="90">
        <v>0</v>
      </c>
      <c r="J14" s="90">
        <v>50</v>
      </c>
      <c r="K14" s="91">
        <v>947</v>
      </c>
    </row>
    <row r="15" spans="1:11" ht="13.5" customHeight="1">
      <c r="A15" s="77" t="s">
        <v>254</v>
      </c>
      <c r="B15" s="89" t="s">
        <v>255</v>
      </c>
      <c r="C15" s="90">
        <v>819</v>
      </c>
      <c r="D15" s="90">
        <v>898</v>
      </c>
      <c r="E15" s="90">
        <v>0</v>
      </c>
      <c r="F15" s="90">
        <v>1717</v>
      </c>
      <c r="G15" s="90">
        <v>46</v>
      </c>
      <c r="H15" s="90">
        <v>0</v>
      </c>
      <c r="I15" s="90">
        <v>0</v>
      </c>
      <c r="J15" s="90">
        <v>0</v>
      </c>
      <c r="K15" s="91">
        <v>1763</v>
      </c>
    </row>
    <row r="16" spans="1:11" s="96" customFormat="1" ht="13.5" customHeight="1" hidden="1">
      <c r="A16" s="92" t="s">
        <v>256</v>
      </c>
      <c r="B16" s="93" t="s">
        <v>257</v>
      </c>
      <c r="C16" s="94">
        <v>124907</v>
      </c>
      <c r="D16" s="94">
        <v>0</v>
      </c>
      <c r="E16" s="94">
        <v>0</v>
      </c>
      <c r="F16" s="94">
        <v>124907</v>
      </c>
      <c r="G16" s="94">
        <v>20890</v>
      </c>
      <c r="H16" s="94">
        <v>145</v>
      </c>
      <c r="I16" s="94">
        <v>5</v>
      </c>
      <c r="J16" s="94">
        <v>2330</v>
      </c>
      <c r="K16" s="95">
        <v>148277</v>
      </c>
    </row>
    <row r="17" spans="2:11" ht="13.5" customHeight="1">
      <c r="B17" s="89" t="s">
        <v>257</v>
      </c>
      <c r="C17" s="90">
        <v>1914</v>
      </c>
      <c r="D17" s="90">
        <v>0</v>
      </c>
      <c r="E17" s="90">
        <v>0</v>
      </c>
      <c r="F17" s="90">
        <v>1914</v>
      </c>
      <c r="G17" s="90">
        <v>928</v>
      </c>
      <c r="H17" s="90">
        <v>0</v>
      </c>
      <c r="I17" s="90">
        <v>0</v>
      </c>
      <c r="J17" s="90">
        <v>0</v>
      </c>
      <c r="K17" s="91">
        <v>2842</v>
      </c>
    </row>
    <row r="18" spans="1:11" ht="13.5" customHeight="1">
      <c r="A18" s="77" t="s">
        <v>258</v>
      </c>
      <c r="B18" s="97" t="s">
        <v>259</v>
      </c>
      <c r="C18" s="90">
        <v>254</v>
      </c>
      <c r="D18" s="90">
        <v>0</v>
      </c>
      <c r="E18" s="90">
        <v>0</v>
      </c>
      <c r="F18" s="90">
        <v>254</v>
      </c>
      <c r="G18" s="90">
        <v>265</v>
      </c>
      <c r="H18" s="90">
        <v>0</v>
      </c>
      <c r="I18" s="90">
        <v>0</v>
      </c>
      <c r="J18" s="90">
        <v>0</v>
      </c>
      <c r="K18" s="91">
        <v>519</v>
      </c>
    </row>
    <row r="19" spans="1:11" ht="13.5" customHeight="1">
      <c r="A19" s="77" t="s">
        <v>260</v>
      </c>
      <c r="B19" s="97" t="s">
        <v>261</v>
      </c>
      <c r="C19" s="90">
        <v>556</v>
      </c>
      <c r="D19" s="90">
        <v>0</v>
      </c>
      <c r="E19" s="90">
        <v>0</v>
      </c>
      <c r="F19" s="90">
        <v>556</v>
      </c>
      <c r="G19" s="90">
        <v>138</v>
      </c>
      <c r="H19" s="90">
        <v>0</v>
      </c>
      <c r="I19" s="90">
        <v>0</v>
      </c>
      <c r="J19" s="90">
        <v>0</v>
      </c>
      <c r="K19" s="91">
        <v>694</v>
      </c>
    </row>
    <row r="20" spans="1:11" ht="13.5" customHeight="1">
      <c r="A20" s="77" t="s">
        <v>262</v>
      </c>
      <c r="B20" s="97" t="s">
        <v>263</v>
      </c>
      <c r="C20" s="90">
        <v>458</v>
      </c>
      <c r="D20" s="90">
        <v>0</v>
      </c>
      <c r="E20" s="90">
        <v>0</v>
      </c>
      <c r="F20" s="90">
        <v>458</v>
      </c>
      <c r="G20" s="90">
        <v>214</v>
      </c>
      <c r="H20" s="90">
        <v>0</v>
      </c>
      <c r="I20" s="90">
        <v>0</v>
      </c>
      <c r="J20" s="90">
        <v>30</v>
      </c>
      <c r="K20" s="91">
        <v>702</v>
      </c>
    </row>
    <row r="21" spans="1:11" ht="13.5" customHeight="1">
      <c r="A21" s="77" t="s">
        <v>264</v>
      </c>
      <c r="B21" s="97" t="s">
        <v>265</v>
      </c>
      <c r="C21" s="90">
        <v>297</v>
      </c>
      <c r="D21" s="90">
        <v>0</v>
      </c>
      <c r="E21" s="90">
        <v>0</v>
      </c>
      <c r="F21" s="90">
        <v>297</v>
      </c>
      <c r="G21" s="90">
        <v>87</v>
      </c>
      <c r="H21" s="90">
        <v>0</v>
      </c>
      <c r="I21" s="90">
        <v>0</v>
      </c>
      <c r="J21" s="90">
        <v>0</v>
      </c>
      <c r="K21" s="91">
        <v>384</v>
      </c>
    </row>
    <row r="22" spans="1:11" ht="13.5" customHeight="1">
      <c r="A22" s="77" t="s">
        <v>266</v>
      </c>
      <c r="B22" s="97" t="s">
        <v>267</v>
      </c>
      <c r="C22" s="90">
        <v>1000</v>
      </c>
      <c r="D22" s="90">
        <v>0</v>
      </c>
      <c r="E22" s="90">
        <v>0</v>
      </c>
      <c r="F22" s="90">
        <v>1000</v>
      </c>
      <c r="G22" s="90">
        <v>645</v>
      </c>
      <c r="H22" s="90">
        <v>0</v>
      </c>
      <c r="I22" s="90">
        <v>0</v>
      </c>
      <c r="J22" s="90">
        <v>0</v>
      </c>
      <c r="K22" s="91">
        <v>1645</v>
      </c>
    </row>
    <row r="23" spans="1:11" ht="13.5" customHeight="1">
      <c r="A23" s="77" t="s">
        <v>268</v>
      </c>
      <c r="B23" s="97" t="s">
        <v>269</v>
      </c>
      <c r="C23" s="90">
        <v>2379</v>
      </c>
      <c r="D23" s="90">
        <v>0</v>
      </c>
      <c r="E23" s="90">
        <v>0</v>
      </c>
      <c r="F23" s="90">
        <v>2379</v>
      </c>
      <c r="G23" s="90">
        <v>1032</v>
      </c>
      <c r="H23" s="90">
        <v>0</v>
      </c>
      <c r="I23" s="90">
        <v>0</v>
      </c>
      <c r="J23" s="90">
        <v>0</v>
      </c>
      <c r="K23" s="91">
        <v>3411</v>
      </c>
    </row>
    <row r="24" spans="1:11" ht="13.5" customHeight="1">
      <c r="A24" s="77" t="s">
        <v>270</v>
      </c>
      <c r="B24" s="97" t="s">
        <v>271</v>
      </c>
      <c r="C24" s="90">
        <v>2508</v>
      </c>
      <c r="D24" s="90">
        <v>0</v>
      </c>
      <c r="E24" s="90">
        <v>0</v>
      </c>
      <c r="F24" s="90">
        <v>2508</v>
      </c>
      <c r="G24" s="90">
        <v>1146</v>
      </c>
      <c r="H24" s="90">
        <v>0</v>
      </c>
      <c r="I24" s="90">
        <v>0</v>
      </c>
      <c r="J24" s="90">
        <v>0</v>
      </c>
      <c r="K24" s="91">
        <v>3654</v>
      </c>
    </row>
    <row r="25" spans="1:11" ht="13.5" customHeight="1">
      <c r="A25" s="77" t="s">
        <v>272</v>
      </c>
      <c r="B25" s="97" t="s">
        <v>273</v>
      </c>
      <c r="C25" s="90">
        <v>10380</v>
      </c>
      <c r="D25" s="90">
        <v>0</v>
      </c>
      <c r="E25" s="90">
        <v>0</v>
      </c>
      <c r="F25" s="90">
        <v>10380</v>
      </c>
      <c r="G25" s="90">
        <v>115</v>
      </c>
      <c r="H25" s="90">
        <v>50</v>
      </c>
      <c r="I25" s="90">
        <v>5</v>
      </c>
      <c r="J25" s="90">
        <v>0</v>
      </c>
      <c r="K25" s="91">
        <v>10550</v>
      </c>
    </row>
    <row r="26" spans="1:11" ht="13.5" customHeight="1">
      <c r="A26" s="77" t="s">
        <v>274</v>
      </c>
      <c r="B26" s="97" t="s">
        <v>275</v>
      </c>
      <c r="C26" s="90">
        <v>2227</v>
      </c>
      <c r="D26" s="90">
        <v>0</v>
      </c>
      <c r="E26" s="90">
        <v>0</v>
      </c>
      <c r="F26" s="90">
        <v>2227</v>
      </c>
      <c r="G26" s="90">
        <v>1212</v>
      </c>
      <c r="H26" s="90">
        <v>95</v>
      </c>
      <c r="I26" s="90">
        <v>0</v>
      </c>
      <c r="J26" s="90">
        <v>1800</v>
      </c>
      <c r="K26" s="91">
        <v>5334</v>
      </c>
    </row>
    <row r="27" spans="1:11" ht="13.5" customHeight="1">
      <c r="A27" s="77" t="s">
        <v>276</v>
      </c>
      <c r="B27" s="97" t="s">
        <v>277</v>
      </c>
      <c r="C27" s="90">
        <v>88673</v>
      </c>
      <c r="D27" s="90">
        <v>0</v>
      </c>
      <c r="E27" s="90">
        <v>0</v>
      </c>
      <c r="F27" s="90">
        <v>88673</v>
      </c>
      <c r="G27" s="90">
        <v>13161</v>
      </c>
      <c r="H27" s="90">
        <v>0</v>
      </c>
      <c r="I27" s="90">
        <v>0</v>
      </c>
      <c r="J27" s="90">
        <v>0</v>
      </c>
      <c r="K27" s="91">
        <v>101834</v>
      </c>
    </row>
    <row r="28" spans="1:11" ht="13.5" customHeight="1">
      <c r="A28" s="77" t="s">
        <v>278</v>
      </c>
      <c r="B28" s="97" t="s">
        <v>279</v>
      </c>
      <c r="C28" s="90">
        <v>156</v>
      </c>
      <c r="D28" s="90">
        <v>0</v>
      </c>
      <c r="E28" s="90">
        <v>0</v>
      </c>
      <c r="F28" s="90">
        <v>156</v>
      </c>
      <c r="G28" s="90">
        <v>10</v>
      </c>
      <c r="H28" s="90">
        <v>0</v>
      </c>
      <c r="I28" s="90">
        <v>0</v>
      </c>
      <c r="J28" s="90">
        <v>0</v>
      </c>
      <c r="K28" s="91">
        <v>166</v>
      </c>
    </row>
    <row r="29" spans="1:11" ht="13.5" customHeight="1">
      <c r="A29" s="77" t="s">
        <v>280</v>
      </c>
      <c r="B29" s="97" t="s">
        <v>281</v>
      </c>
      <c r="C29" s="90">
        <v>80</v>
      </c>
      <c r="D29" s="90">
        <v>0</v>
      </c>
      <c r="E29" s="90">
        <v>0</v>
      </c>
      <c r="F29" s="90">
        <v>80</v>
      </c>
      <c r="G29" s="90">
        <v>53</v>
      </c>
      <c r="H29" s="90">
        <v>0</v>
      </c>
      <c r="I29" s="90">
        <v>0</v>
      </c>
      <c r="J29" s="90">
        <v>0</v>
      </c>
      <c r="K29" s="91">
        <v>133</v>
      </c>
    </row>
    <row r="30" spans="1:11" ht="13.5" customHeight="1">
      <c r="A30" s="77" t="s">
        <v>282</v>
      </c>
      <c r="B30" s="97" t="s">
        <v>283</v>
      </c>
      <c r="C30" s="90">
        <v>82</v>
      </c>
      <c r="D30" s="90">
        <v>0</v>
      </c>
      <c r="E30" s="90">
        <v>0</v>
      </c>
      <c r="F30" s="90">
        <v>82</v>
      </c>
      <c r="G30" s="90">
        <v>49</v>
      </c>
      <c r="H30" s="90">
        <v>0</v>
      </c>
      <c r="I30" s="90">
        <v>0</v>
      </c>
      <c r="J30" s="90">
        <v>0</v>
      </c>
      <c r="K30" s="91">
        <v>131</v>
      </c>
    </row>
    <row r="31" spans="1:11" ht="13.5" customHeight="1">
      <c r="A31" s="77" t="s">
        <v>284</v>
      </c>
      <c r="B31" s="97" t="s">
        <v>285</v>
      </c>
      <c r="C31" s="90">
        <v>128</v>
      </c>
      <c r="D31" s="90">
        <v>0</v>
      </c>
      <c r="E31" s="90">
        <v>0</v>
      </c>
      <c r="F31" s="90">
        <v>128</v>
      </c>
      <c r="G31" s="90">
        <v>62</v>
      </c>
      <c r="H31" s="90">
        <v>0</v>
      </c>
      <c r="I31" s="90">
        <v>0</v>
      </c>
      <c r="J31" s="90">
        <v>0</v>
      </c>
      <c r="K31" s="91">
        <v>190</v>
      </c>
    </row>
    <row r="32" spans="1:11" ht="13.5" customHeight="1">
      <c r="A32" s="77" t="s">
        <v>286</v>
      </c>
      <c r="B32" s="97" t="s">
        <v>659</v>
      </c>
      <c r="C32" s="90">
        <v>13727</v>
      </c>
      <c r="D32" s="90">
        <v>0</v>
      </c>
      <c r="E32" s="90">
        <v>0</v>
      </c>
      <c r="F32" s="90">
        <v>13727</v>
      </c>
      <c r="G32" s="90">
        <v>1729</v>
      </c>
      <c r="H32" s="90">
        <v>0</v>
      </c>
      <c r="I32" s="90">
        <v>0</v>
      </c>
      <c r="J32" s="90">
        <v>500</v>
      </c>
      <c r="K32" s="91">
        <v>15956</v>
      </c>
    </row>
    <row r="33" spans="1:11" ht="13.5" customHeight="1">
      <c r="A33" s="77" t="s">
        <v>288</v>
      </c>
      <c r="B33" s="97" t="s">
        <v>289</v>
      </c>
      <c r="C33" s="90">
        <v>88</v>
      </c>
      <c r="D33" s="90">
        <v>0</v>
      </c>
      <c r="E33" s="90">
        <v>0</v>
      </c>
      <c r="F33" s="90">
        <v>88</v>
      </c>
      <c r="G33" s="90">
        <v>44</v>
      </c>
      <c r="H33" s="90">
        <v>0</v>
      </c>
      <c r="I33" s="90">
        <v>0</v>
      </c>
      <c r="J33" s="90">
        <v>0</v>
      </c>
      <c r="K33" s="91">
        <v>132</v>
      </c>
    </row>
    <row r="34" spans="1:11" ht="13.5" customHeight="1">
      <c r="A34" s="77" t="s">
        <v>290</v>
      </c>
      <c r="B34" s="97" t="s">
        <v>291</v>
      </c>
      <c r="C34" s="90">
        <v>77131</v>
      </c>
      <c r="D34" s="90">
        <v>14697</v>
      </c>
      <c r="E34" s="90">
        <v>0</v>
      </c>
      <c r="F34" s="90">
        <v>91828</v>
      </c>
      <c r="G34" s="90">
        <v>40</v>
      </c>
      <c r="H34" s="90">
        <v>143</v>
      </c>
      <c r="I34" s="90">
        <v>0</v>
      </c>
      <c r="J34" s="90">
        <v>2640</v>
      </c>
      <c r="K34" s="91">
        <v>94651</v>
      </c>
    </row>
    <row r="35" spans="1:11" ht="13.5" customHeight="1">
      <c r="A35" s="77" t="s">
        <v>292</v>
      </c>
      <c r="B35" s="89" t="s">
        <v>293</v>
      </c>
      <c r="C35" s="90">
        <v>35652</v>
      </c>
      <c r="D35" s="90">
        <v>0</v>
      </c>
      <c r="E35" s="90">
        <v>47</v>
      </c>
      <c r="F35" s="90">
        <v>35699</v>
      </c>
      <c r="G35" s="90">
        <v>229</v>
      </c>
      <c r="H35" s="90">
        <v>30087</v>
      </c>
      <c r="I35" s="90">
        <v>58</v>
      </c>
      <c r="J35" s="90">
        <v>0</v>
      </c>
      <c r="K35" s="91">
        <v>66073</v>
      </c>
    </row>
    <row r="36" spans="1:11" s="96" customFormat="1" ht="13.5" customHeight="1" hidden="1">
      <c r="A36" s="92" t="s">
        <v>294</v>
      </c>
      <c r="B36" s="93" t="s">
        <v>295</v>
      </c>
      <c r="C36" s="94">
        <v>274292</v>
      </c>
      <c r="D36" s="94">
        <v>0</v>
      </c>
      <c r="E36" s="94">
        <v>540</v>
      </c>
      <c r="F36" s="94">
        <v>274832</v>
      </c>
      <c r="G36" s="94">
        <v>768</v>
      </c>
      <c r="H36" s="94">
        <v>4395</v>
      </c>
      <c r="I36" s="94">
        <v>0</v>
      </c>
      <c r="J36" s="94">
        <v>3500</v>
      </c>
      <c r="K36" s="95">
        <v>283495</v>
      </c>
    </row>
    <row r="37" spans="2:11" ht="13.5" customHeight="1">
      <c r="B37" s="89" t="s">
        <v>295</v>
      </c>
      <c r="C37" s="90">
        <v>30502</v>
      </c>
      <c r="D37" s="90">
        <v>0</v>
      </c>
      <c r="E37" s="90">
        <v>0</v>
      </c>
      <c r="F37" s="90">
        <v>30502</v>
      </c>
      <c r="G37" s="90">
        <v>528</v>
      </c>
      <c r="H37" s="90">
        <v>0</v>
      </c>
      <c r="I37" s="90">
        <v>0</v>
      </c>
      <c r="J37" s="90">
        <v>3500</v>
      </c>
      <c r="K37" s="91">
        <v>34530</v>
      </c>
    </row>
    <row r="38" spans="1:11" ht="13.5" customHeight="1">
      <c r="A38" s="77" t="s">
        <v>296</v>
      </c>
      <c r="B38" s="97" t="s">
        <v>297</v>
      </c>
      <c r="C38" s="90">
        <v>3800</v>
      </c>
      <c r="D38" s="90">
        <v>0</v>
      </c>
      <c r="E38" s="90">
        <v>0</v>
      </c>
      <c r="F38" s="90">
        <v>3800</v>
      </c>
      <c r="G38" s="90">
        <v>33</v>
      </c>
      <c r="H38" s="90">
        <v>2300</v>
      </c>
      <c r="I38" s="90">
        <v>0</v>
      </c>
      <c r="J38" s="90">
        <v>0</v>
      </c>
      <c r="K38" s="91">
        <v>6133</v>
      </c>
    </row>
    <row r="39" spans="1:11" ht="13.5" customHeight="1">
      <c r="A39" s="77" t="s">
        <v>298</v>
      </c>
      <c r="B39" s="97" t="s">
        <v>299</v>
      </c>
      <c r="C39" s="90">
        <v>239152</v>
      </c>
      <c r="D39" s="90">
        <v>0</v>
      </c>
      <c r="E39" s="90">
        <v>540</v>
      </c>
      <c r="F39" s="90">
        <v>239692</v>
      </c>
      <c r="G39" s="90">
        <v>205</v>
      </c>
      <c r="H39" s="90">
        <v>1484</v>
      </c>
      <c r="I39" s="90">
        <v>0</v>
      </c>
      <c r="J39" s="90">
        <v>0</v>
      </c>
      <c r="K39" s="91">
        <v>241381</v>
      </c>
    </row>
    <row r="40" spans="1:11" ht="13.5" customHeight="1">
      <c r="A40" s="77" t="s">
        <v>300</v>
      </c>
      <c r="B40" s="97" t="s">
        <v>301</v>
      </c>
      <c r="C40" s="90">
        <v>838</v>
      </c>
      <c r="D40" s="90">
        <v>0</v>
      </c>
      <c r="E40" s="90">
        <v>0</v>
      </c>
      <c r="F40" s="90">
        <v>838</v>
      </c>
      <c r="G40" s="90">
        <v>2</v>
      </c>
      <c r="H40" s="90">
        <v>611</v>
      </c>
      <c r="I40" s="90">
        <v>0</v>
      </c>
      <c r="J40" s="90">
        <v>0</v>
      </c>
      <c r="K40" s="91">
        <v>1451</v>
      </c>
    </row>
    <row r="41" spans="1:11" ht="13.5" customHeight="1">
      <c r="A41" s="77" t="s">
        <v>302</v>
      </c>
      <c r="B41" s="89" t="s">
        <v>303</v>
      </c>
      <c r="C41" s="90">
        <v>3583</v>
      </c>
      <c r="D41" s="90">
        <v>0</v>
      </c>
      <c r="E41" s="90">
        <v>0</v>
      </c>
      <c r="F41" s="90">
        <v>3583</v>
      </c>
      <c r="G41" s="90">
        <v>2541</v>
      </c>
      <c r="H41" s="90">
        <v>93</v>
      </c>
      <c r="I41" s="90">
        <v>42</v>
      </c>
      <c r="J41" s="90">
        <v>0</v>
      </c>
      <c r="K41" s="91">
        <v>6259</v>
      </c>
    </row>
    <row r="42" spans="1:11" s="96" customFormat="1" ht="13.5" customHeight="1" hidden="1">
      <c r="A42" s="92" t="s">
        <v>304</v>
      </c>
      <c r="B42" s="93" t="s">
        <v>305</v>
      </c>
      <c r="C42" s="94">
        <v>104466</v>
      </c>
      <c r="D42" s="94">
        <v>0</v>
      </c>
      <c r="E42" s="94">
        <v>0</v>
      </c>
      <c r="F42" s="94">
        <v>104466</v>
      </c>
      <c r="G42" s="94">
        <v>281</v>
      </c>
      <c r="H42" s="94">
        <v>34</v>
      </c>
      <c r="I42" s="94">
        <v>109</v>
      </c>
      <c r="J42" s="94">
        <v>0</v>
      </c>
      <c r="K42" s="95">
        <v>104890</v>
      </c>
    </row>
    <row r="43" spans="2:11" ht="13.5" customHeight="1">
      <c r="B43" s="89" t="s">
        <v>305</v>
      </c>
      <c r="C43" s="90">
        <v>44431</v>
      </c>
      <c r="D43" s="90">
        <v>0</v>
      </c>
      <c r="E43" s="90">
        <v>0</v>
      </c>
      <c r="F43" s="90">
        <v>44431</v>
      </c>
      <c r="G43" s="90">
        <v>236</v>
      </c>
      <c r="H43" s="90">
        <v>34</v>
      </c>
      <c r="I43" s="90">
        <v>109</v>
      </c>
      <c r="J43" s="90">
        <v>0</v>
      </c>
      <c r="K43" s="91">
        <v>44810</v>
      </c>
    </row>
    <row r="44" spans="1:11" ht="13.5" customHeight="1">
      <c r="A44" s="77" t="s">
        <v>306</v>
      </c>
      <c r="B44" s="97" t="s">
        <v>307</v>
      </c>
      <c r="C44" s="90">
        <v>60035</v>
      </c>
      <c r="D44" s="90">
        <v>0</v>
      </c>
      <c r="E44" s="90">
        <v>0</v>
      </c>
      <c r="F44" s="90">
        <v>60035</v>
      </c>
      <c r="G44" s="90">
        <v>45</v>
      </c>
      <c r="H44" s="90">
        <v>0</v>
      </c>
      <c r="I44" s="90">
        <v>0</v>
      </c>
      <c r="J44" s="90">
        <v>0</v>
      </c>
      <c r="K44" s="91">
        <v>60080</v>
      </c>
    </row>
    <row r="45" spans="1:11" ht="13.5" customHeight="1">
      <c r="A45" s="77" t="s">
        <v>308</v>
      </c>
      <c r="B45" s="89" t="s">
        <v>309</v>
      </c>
      <c r="C45" s="90">
        <v>774116</v>
      </c>
      <c r="D45" s="90">
        <v>0</v>
      </c>
      <c r="E45" s="90">
        <v>0</v>
      </c>
      <c r="F45" s="90">
        <v>774116</v>
      </c>
      <c r="G45" s="90">
        <v>40314</v>
      </c>
      <c r="H45" s="90">
        <v>284</v>
      </c>
      <c r="I45" s="90">
        <v>0</v>
      </c>
      <c r="J45" s="90">
        <v>10338</v>
      </c>
      <c r="K45" s="91">
        <v>825052</v>
      </c>
    </row>
    <row r="46" spans="1:11" s="96" customFormat="1" ht="13.5" customHeight="1" hidden="1">
      <c r="A46" s="92" t="s">
        <v>310</v>
      </c>
      <c r="B46" s="93" t="s">
        <v>311</v>
      </c>
      <c r="C46" s="94">
        <v>38600</v>
      </c>
      <c r="D46" s="94">
        <v>0</v>
      </c>
      <c r="E46" s="94">
        <v>0</v>
      </c>
      <c r="F46" s="94">
        <v>38600</v>
      </c>
      <c r="G46" s="94">
        <v>3379</v>
      </c>
      <c r="H46" s="94">
        <v>25911</v>
      </c>
      <c r="I46" s="94">
        <v>7</v>
      </c>
      <c r="J46" s="94">
        <v>800</v>
      </c>
      <c r="K46" s="95">
        <v>68697</v>
      </c>
    </row>
    <row r="47" spans="2:11" ht="13.5" customHeight="1">
      <c r="B47" s="89" t="s">
        <v>311</v>
      </c>
      <c r="C47" s="90">
        <v>12185</v>
      </c>
      <c r="D47" s="90">
        <v>0</v>
      </c>
      <c r="E47" s="90">
        <v>0</v>
      </c>
      <c r="F47" s="90">
        <v>12185</v>
      </c>
      <c r="G47" s="90">
        <v>476</v>
      </c>
      <c r="H47" s="90">
        <v>4198</v>
      </c>
      <c r="I47" s="90">
        <v>0</v>
      </c>
      <c r="J47" s="90">
        <v>0</v>
      </c>
      <c r="K47" s="91">
        <v>16859</v>
      </c>
    </row>
    <row r="48" spans="1:11" ht="13.5" customHeight="1">
      <c r="A48" s="77" t="s">
        <v>312</v>
      </c>
      <c r="B48" s="97" t="s">
        <v>313</v>
      </c>
      <c r="C48" s="90">
        <v>19080</v>
      </c>
      <c r="D48" s="90">
        <v>0</v>
      </c>
      <c r="E48" s="90">
        <v>0</v>
      </c>
      <c r="F48" s="90">
        <v>19080</v>
      </c>
      <c r="G48" s="90">
        <v>2578</v>
      </c>
      <c r="H48" s="90">
        <v>979</v>
      </c>
      <c r="I48" s="90">
        <v>7</v>
      </c>
      <c r="J48" s="90">
        <v>800</v>
      </c>
      <c r="K48" s="91">
        <v>23444</v>
      </c>
    </row>
    <row r="49" spans="1:11" ht="13.5" customHeight="1">
      <c r="A49" s="77" t="s">
        <v>660</v>
      </c>
      <c r="B49" s="97" t="s">
        <v>321</v>
      </c>
      <c r="C49" s="90">
        <v>7335</v>
      </c>
      <c r="D49" s="90">
        <v>0</v>
      </c>
      <c r="E49" s="90">
        <v>0</v>
      </c>
      <c r="F49" s="90">
        <v>7335</v>
      </c>
      <c r="G49" s="90">
        <v>325</v>
      </c>
      <c r="H49" s="90">
        <v>20734</v>
      </c>
      <c r="I49" s="90">
        <v>0</v>
      </c>
      <c r="J49" s="90">
        <v>0</v>
      </c>
      <c r="K49" s="91">
        <v>28394</v>
      </c>
    </row>
    <row r="50" spans="1:11" ht="13.5" customHeight="1">
      <c r="A50" s="77" t="s">
        <v>314</v>
      </c>
      <c r="B50" s="89" t="s">
        <v>315</v>
      </c>
      <c r="C50" s="90">
        <v>335539</v>
      </c>
      <c r="D50" s="90">
        <v>0</v>
      </c>
      <c r="E50" s="90">
        <v>0</v>
      </c>
      <c r="F50" s="90">
        <v>335539</v>
      </c>
      <c r="G50" s="90">
        <v>37936</v>
      </c>
      <c r="H50" s="90">
        <v>4747</v>
      </c>
      <c r="I50" s="90">
        <v>0</v>
      </c>
      <c r="J50" s="90">
        <v>1750</v>
      </c>
      <c r="K50" s="91">
        <v>379972</v>
      </c>
    </row>
    <row r="51" spans="1:11" s="96" customFormat="1" ht="13.5" customHeight="1" hidden="1">
      <c r="A51" s="92" t="s">
        <v>316</v>
      </c>
      <c r="B51" s="93" t="s">
        <v>317</v>
      </c>
      <c r="C51" s="94">
        <v>4281</v>
      </c>
      <c r="D51" s="94">
        <v>0</v>
      </c>
      <c r="E51" s="94">
        <v>0</v>
      </c>
      <c r="F51" s="94">
        <v>4281</v>
      </c>
      <c r="G51" s="94">
        <v>919</v>
      </c>
      <c r="H51" s="94">
        <v>1105</v>
      </c>
      <c r="I51" s="94">
        <v>0</v>
      </c>
      <c r="J51" s="94">
        <v>0</v>
      </c>
      <c r="K51" s="95">
        <v>6305</v>
      </c>
    </row>
    <row r="52" spans="2:11" ht="13.5" customHeight="1">
      <c r="B52" s="89" t="s">
        <v>317</v>
      </c>
      <c r="C52" s="90">
        <v>2763</v>
      </c>
      <c r="D52" s="90">
        <v>0</v>
      </c>
      <c r="E52" s="90">
        <v>0</v>
      </c>
      <c r="F52" s="90">
        <v>2763</v>
      </c>
      <c r="G52" s="90">
        <v>85</v>
      </c>
      <c r="H52" s="90">
        <v>1105</v>
      </c>
      <c r="I52" s="90">
        <v>0</v>
      </c>
      <c r="J52" s="90">
        <v>0</v>
      </c>
      <c r="K52" s="91">
        <v>3953</v>
      </c>
    </row>
    <row r="53" spans="1:11" ht="13.5" customHeight="1">
      <c r="A53" s="77" t="s">
        <v>318</v>
      </c>
      <c r="B53" s="97" t="s">
        <v>319</v>
      </c>
      <c r="C53" s="90">
        <v>1518</v>
      </c>
      <c r="D53" s="90">
        <v>0</v>
      </c>
      <c r="E53" s="90">
        <v>0</v>
      </c>
      <c r="F53" s="90">
        <v>1518</v>
      </c>
      <c r="G53" s="90">
        <v>834</v>
      </c>
      <c r="H53" s="90">
        <v>0</v>
      </c>
      <c r="I53" s="90">
        <v>0</v>
      </c>
      <c r="J53" s="90">
        <v>0</v>
      </c>
      <c r="K53" s="91">
        <v>2352</v>
      </c>
    </row>
    <row r="54" spans="1:11" s="96" customFormat="1" ht="13.5" customHeight="1" hidden="1">
      <c r="A54" s="92" t="s">
        <v>322</v>
      </c>
      <c r="B54" s="93" t="s">
        <v>323</v>
      </c>
      <c r="C54" s="94">
        <v>49134</v>
      </c>
      <c r="D54" s="94">
        <v>0</v>
      </c>
      <c r="E54" s="94">
        <v>0</v>
      </c>
      <c r="F54" s="94">
        <v>49134</v>
      </c>
      <c r="G54" s="94">
        <v>2757</v>
      </c>
      <c r="H54" s="94">
        <v>13436</v>
      </c>
      <c r="I54" s="94">
        <v>25</v>
      </c>
      <c r="J54" s="94">
        <v>650</v>
      </c>
      <c r="K54" s="95">
        <v>66002</v>
      </c>
    </row>
    <row r="55" spans="2:11" ht="13.5" customHeight="1">
      <c r="B55" s="89" t="s">
        <v>323</v>
      </c>
      <c r="C55" s="90">
        <v>47965</v>
      </c>
      <c r="D55" s="90">
        <v>0</v>
      </c>
      <c r="E55" s="90">
        <v>0</v>
      </c>
      <c r="F55" s="90">
        <v>47965</v>
      </c>
      <c r="G55" s="90">
        <v>2753</v>
      </c>
      <c r="H55" s="90">
        <v>13254</v>
      </c>
      <c r="I55" s="90">
        <v>0</v>
      </c>
      <c r="J55" s="90">
        <v>650</v>
      </c>
      <c r="K55" s="91">
        <v>64622</v>
      </c>
    </row>
    <row r="56" spans="1:11" ht="13.5" customHeight="1">
      <c r="A56" s="77" t="s">
        <v>324</v>
      </c>
      <c r="B56" s="97" t="s">
        <v>325</v>
      </c>
      <c r="C56" s="90">
        <v>1169</v>
      </c>
      <c r="D56" s="90">
        <v>0</v>
      </c>
      <c r="E56" s="90">
        <v>0</v>
      </c>
      <c r="F56" s="90">
        <v>1169</v>
      </c>
      <c r="G56" s="90">
        <v>4</v>
      </c>
      <c r="H56" s="90">
        <v>182</v>
      </c>
      <c r="I56" s="90">
        <v>25</v>
      </c>
      <c r="J56" s="90">
        <v>0</v>
      </c>
      <c r="K56" s="91">
        <v>1380</v>
      </c>
    </row>
    <row r="57" spans="1:11" s="96" customFormat="1" ht="13.5" customHeight="1" hidden="1">
      <c r="A57" s="92" t="s">
        <v>326</v>
      </c>
      <c r="B57" s="93" t="s">
        <v>327</v>
      </c>
      <c r="C57" s="94">
        <v>3998</v>
      </c>
      <c r="D57" s="94">
        <v>0</v>
      </c>
      <c r="E57" s="94">
        <v>0</v>
      </c>
      <c r="F57" s="94">
        <v>3998</v>
      </c>
      <c r="G57" s="94">
        <v>48</v>
      </c>
      <c r="H57" s="94">
        <v>4</v>
      </c>
      <c r="I57" s="94">
        <v>0</v>
      </c>
      <c r="J57" s="94">
        <v>200</v>
      </c>
      <c r="K57" s="95">
        <v>4250</v>
      </c>
    </row>
    <row r="58" spans="2:11" ht="13.5" customHeight="1">
      <c r="B58" s="89" t="s">
        <v>327</v>
      </c>
      <c r="C58" s="90">
        <v>3934</v>
      </c>
      <c r="D58" s="90">
        <v>0</v>
      </c>
      <c r="E58" s="90">
        <v>0</v>
      </c>
      <c r="F58" s="90">
        <v>3934</v>
      </c>
      <c r="G58" s="90">
        <v>48</v>
      </c>
      <c r="H58" s="90">
        <v>4</v>
      </c>
      <c r="I58" s="90">
        <v>0</v>
      </c>
      <c r="J58" s="90">
        <v>200</v>
      </c>
      <c r="K58" s="91">
        <v>4186</v>
      </c>
    </row>
    <row r="59" spans="1:11" ht="13.5" customHeight="1">
      <c r="A59" s="77" t="s">
        <v>661</v>
      </c>
      <c r="B59" s="97" t="s">
        <v>662</v>
      </c>
      <c r="C59" s="90">
        <v>64</v>
      </c>
      <c r="D59" s="90">
        <v>0</v>
      </c>
      <c r="E59" s="90">
        <v>0</v>
      </c>
      <c r="F59" s="90">
        <v>64</v>
      </c>
      <c r="G59" s="90">
        <v>0</v>
      </c>
      <c r="H59" s="90">
        <v>0</v>
      </c>
      <c r="I59" s="90">
        <v>0</v>
      </c>
      <c r="J59" s="90">
        <v>0</v>
      </c>
      <c r="K59" s="91">
        <v>64</v>
      </c>
    </row>
    <row r="60" spans="1:11" ht="13.5" customHeight="1">
      <c r="A60" s="77" t="s">
        <v>328</v>
      </c>
      <c r="B60" s="89" t="s">
        <v>329</v>
      </c>
      <c r="C60" s="90">
        <v>5372</v>
      </c>
      <c r="D60" s="90">
        <v>0</v>
      </c>
      <c r="E60" s="90">
        <v>0</v>
      </c>
      <c r="F60" s="90">
        <v>5372</v>
      </c>
      <c r="G60" s="90">
        <v>126</v>
      </c>
      <c r="H60" s="90">
        <v>0</v>
      </c>
      <c r="I60" s="90">
        <v>0</v>
      </c>
      <c r="J60" s="90">
        <v>0</v>
      </c>
      <c r="K60" s="91">
        <v>5498</v>
      </c>
    </row>
    <row r="61" spans="1:11" s="96" customFormat="1" ht="13.5" customHeight="1" hidden="1">
      <c r="A61" s="92" t="s">
        <v>330</v>
      </c>
      <c r="B61" s="93" t="s">
        <v>331</v>
      </c>
      <c r="C61" s="94">
        <v>10644</v>
      </c>
      <c r="D61" s="94">
        <v>0</v>
      </c>
      <c r="E61" s="94">
        <v>0</v>
      </c>
      <c r="F61" s="94">
        <v>10644</v>
      </c>
      <c r="G61" s="94">
        <v>50</v>
      </c>
      <c r="H61" s="94">
        <v>25710</v>
      </c>
      <c r="I61" s="94">
        <v>288</v>
      </c>
      <c r="J61" s="94">
        <v>0</v>
      </c>
      <c r="K61" s="95">
        <v>36692</v>
      </c>
    </row>
    <row r="62" spans="2:11" ht="13.5" customHeight="1">
      <c r="B62" s="89" t="s">
        <v>331</v>
      </c>
      <c r="C62" s="90">
        <v>1067</v>
      </c>
      <c r="D62" s="90">
        <v>0</v>
      </c>
      <c r="E62" s="90">
        <v>0</v>
      </c>
      <c r="F62" s="90">
        <v>1067</v>
      </c>
      <c r="G62" s="90">
        <v>14</v>
      </c>
      <c r="H62" s="90">
        <v>0</v>
      </c>
      <c r="I62" s="90">
        <v>0</v>
      </c>
      <c r="J62" s="90">
        <v>0</v>
      </c>
      <c r="K62" s="91">
        <v>1081</v>
      </c>
    </row>
    <row r="63" spans="1:11" ht="13.5" customHeight="1">
      <c r="A63" s="77" t="s">
        <v>663</v>
      </c>
      <c r="B63" s="97" t="s">
        <v>341</v>
      </c>
      <c r="C63" s="90">
        <v>9307</v>
      </c>
      <c r="D63" s="90">
        <v>0</v>
      </c>
      <c r="E63" s="90">
        <v>0</v>
      </c>
      <c r="F63" s="90">
        <v>9307</v>
      </c>
      <c r="G63" s="90">
        <v>30</v>
      </c>
      <c r="H63" s="90">
        <v>25710</v>
      </c>
      <c r="I63" s="90">
        <v>288</v>
      </c>
      <c r="J63" s="90">
        <v>0</v>
      </c>
      <c r="K63" s="91">
        <v>35335</v>
      </c>
    </row>
    <row r="64" spans="1:11" ht="13.5" customHeight="1">
      <c r="A64" s="77" t="s">
        <v>332</v>
      </c>
      <c r="B64" s="97" t="s">
        <v>333</v>
      </c>
      <c r="C64" s="90">
        <v>270</v>
      </c>
      <c r="D64" s="90">
        <v>0</v>
      </c>
      <c r="E64" s="90">
        <v>0</v>
      </c>
      <c r="F64" s="90">
        <v>270</v>
      </c>
      <c r="G64" s="90">
        <v>6</v>
      </c>
      <c r="H64" s="90">
        <v>0</v>
      </c>
      <c r="I64" s="90">
        <v>0</v>
      </c>
      <c r="J64" s="90">
        <v>0</v>
      </c>
      <c r="K64" s="91">
        <v>276</v>
      </c>
    </row>
    <row r="65" spans="1:11" ht="13.5" customHeight="1">
      <c r="A65" s="77" t="s">
        <v>334</v>
      </c>
      <c r="B65" s="89" t="s">
        <v>335</v>
      </c>
      <c r="C65" s="90">
        <v>12823</v>
      </c>
      <c r="D65" s="90">
        <v>0</v>
      </c>
      <c r="E65" s="90">
        <v>0</v>
      </c>
      <c r="F65" s="90">
        <v>12823</v>
      </c>
      <c r="G65" s="90">
        <v>1865</v>
      </c>
      <c r="H65" s="90">
        <v>362</v>
      </c>
      <c r="I65" s="90">
        <v>0</v>
      </c>
      <c r="J65" s="90">
        <v>300</v>
      </c>
      <c r="K65" s="91">
        <v>15350</v>
      </c>
    </row>
    <row r="66" spans="1:11" s="96" customFormat="1" ht="13.5" customHeight="1" hidden="1">
      <c r="A66" s="92" t="s">
        <v>336</v>
      </c>
      <c r="B66" s="93" t="s">
        <v>337</v>
      </c>
      <c r="C66" s="94">
        <v>12348</v>
      </c>
      <c r="D66" s="94">
        <v>0</v>
      </c>
      <c r="E66" s="94">
        <v>0</v>
      </c>
      <c r="F66" s="94">
        <v>12348</v>
      </c>
      <c r="G66" s="94">
        <v>986</v>
      </c>
      <c r="H66" s="94">
        <v>6021</v>
      </c>
      <c r="I66" s="94">
        <v>1</v>
      </c>
      <c r="J66" s="94">
        <v>0</v>
      </c>
      <c r="K66" s="95">
        <v>19356</v>
      </c>
    </row>
    <row r="67" spans="2:11" ht="13.5" customHeight="1">
      <c r="B67" s="89" t="s">
        <v>337</v>
      </c>
      <c r="C67" s="90">
        <v>8354</v>
      </c>
      <c r="D67" s="90">
        <v>0</v>
      </c>
      <c r="E67" s="90">
        <v>0</v>
      </c>
      <c r="F67" s="90">
        <v>8354</v>
      </c>
      <c r="G67" s="90">
        <v>346</v>
      </c>
      <c r="H67" s="90">
        <v>6006</v>
      </c>
      <c r="I67" s="90">
        <v>0</v>
      </c>
      <c r="J67" s="90">
        <v>0</v>
      </c>
      <c r="K67" s="91">
        <v>14706</v>
      </c>
    </row>
    <row r="68" spans="1:11" ht="13.5" customHeight="1">
      <c r="A68" s="77" t="s">
        <v>338</v>
      </c>
      <c r="B68" s="97" t="s">
        <v>339</v>
      </c>
      <c r="C68" s="90">
        <v>3994</v>
      </c>
      <c r="D68" s="90">
        <v>0</v>
      </c>
      <c r="E68" s="90">
        <v>0</v>
      </c>
      <c r="F68" s="90">
        <v>3994</v>
      </c>
      <c r="G68" s="90">
        <v>640</v>
      </c>
      <c r="H68" s="90">
        <v>15</v>
      </c>
      <c r="I68" s="90">
        <v>1</v>
      </c>
      <c r="J68" s="90">
        <v>0</v>
      </c>
      <c r="K68" s="91">
        <v>4650</v>
      </c>
    </row>
    <row r="69" spans="1:11" ht="13.5" customHeight="1">
      <c r="A69" s="77" t="s">
        <v>342</v>
      </c>
      <c r="B69" s="89" t="s">
        <v>343</v>
      </c>
      <c r="C69" s="90">
        <v>2970</v>
      </c>
      <c r="D69" s="90">
        <v>0</v>
      </c>
      <c r="E69" s="90">
        <v>0</v>
      </c>
      <c r="F69" s="90">
        <v>2970</v>
      </c>
      <c r="G69" s="90">
        <v>1</v>
      </c>
      <c r="H69" s="90">
        <v>0</v>
      </c>
      <c r="I69" s="90">
        <v>0</v>
      </c>
      <c r="J69" s="90">
        <v>0</v>
      </c>
      <c r="K69" s="91">
        <v>2971</v>
      </c>
    </row>
    <row r="70" spans="1:11" ht="13.5" customHeight="1">
      <c r="A70" s="77" t="s">
        <v>344</v>
      </c>
      <c r="B70" s="89" t="s">
        <v>345</v>
      </c>
      <c r="C70" s="90">
        <v>88</v>
      </c>
      <c r="D70" s="90">
        <v>0</v>
      </c>
      <c r="E70" s="90">
        <v>0</v>
      </c>
      <c r="F70" s="90">
        <v>88</v>
      </c>
      <c r="G70" s="90">
        <v>0</v>
      </c>
      <c r="H70" s="90">
        <v>0</v>
      </c>
      <c r="I70" s="90">
        <v>0</v>
      </c>
      <c r="J70" s="90">
        <v>0</v>
      </c>
      <c r="K70" s="91">
        <v>88</v>
      </c>
    </row>
    <row r="71" spans="1:11" ht="13.5" customHeight="1">
      <c r="A71" s="77" t="s">
        <v>346</v>
      </c>
      <c r="B71" s="89" t="s">
        <v>347</v>
      </c>
      <c r="C71" s="90">
        <v>182</v>
      </c>
      <c r="D71" s="90">
        <v>0</v>
      </c>
      <c r="E71" s="90">
        <v>0</v>
      </c>
      <c r="F71" s="90">
        <v>182</v>
      </c>
      <c r="G71" s="90">
        <v>3</v>
      </c>
      <c r="H71" s="90">
        <v>370</v>
      </c>
      <c r="I71" s="90">
        <v>0</v>
      </c>
      <c r="J71" s="90">
        <v>0</v>
      </c>
      <c r="K71" s="91">
        <v>555</v>
      </c>
    </row>
    <row r="72" spans="1:11" ht="13.5" customHeight="1">
      <c r="A72" s="77" t="s">
        <v>348</v>
      </c>
      <c r="B72" s="89" t="s">
        <v>349</v>
      </c>
      <c r="C72" s="90">
        <v>2608</v>
      </c>
      <c r="D72" s="90">
        <v>0</v>
      </c>
      <c r="E72" s="90">
        <v>0</v>
      </c>
      <c r="F72" s="90">
        <v>2608</v>
      </c>
      <c r="G72" s="90">
        <v>0</v>
      </c>
      <c r="H72" s="90">
        <v>0</v>
      </c>
      <c r="I72" s="90">
        <v>0</v>
      </c>
      <c r="J72" s="90">
        <v>0</v>
      </c>
      <c r="K72" s="91">
        <v>2608</v>
      </c>
    </row>
    <row r="73" spans="1:11" ht="13.5" customHeight="1">
      <c r="A73" s="77" t="s">
        <v>350</v>
      </c>
      <c r="B73" s="89" t="s">
        <v>351</v>
      </c>
      <c r="C73" s="90">
        <v>3042</v>
      </c>
      <c r="D73" s="90">
        <v>0</v>
      </c>
      <c r="E73" s="90">
        <v>0</v>
      </c>
      <c r="F73" s="90">
        <v>3042</v>
      </c>
      <c r="G73" s="90">
        <v>8</v>
      </c>
      <c r="H73" s="90">
        <v>0</v>
      </c>
      <c r="I73" s="90">
        <v>0</v>
      </c>
      <c r="J73" s="90">
        <v>12</v>
      </c>
      <c r="K73" s="91">
        <v>3062</v>
      </c>
    </row>
    <row r="74" spans="1:11" s="80" customFormat="1" ht="13.5" customHeight="1">
      <c r="A74" s="98"/>
      <c r="B74" s="99" t="s">
        <v>18</v>
      </c>
      <c r="C74" s="100">
        <v>1881750</v>
      </c>
      <c r="D74" s="100">
        <v>16289</v>
      </c>
      <c r="E74" s="100">
        <v>587</v>
      </c>
      <c r="F74" s="100">
        <v>1898626</v>
      </c>
      <c r="G74" s="100">
        <v>114504</v>
      </c>
      <c r="H74" s="100">
        <v>112847</v>
      </c>
      <c r="I74" s="100">
        <v>535</v>
      </c>
      <c r="J74" s="100">
        <v>23805</v>
      </c>
      <c r="K74" s="100">
        <v>2150317</v>
      </c>
    </row>
    <row r="75" spans="2:11" ht="13.5" customHeight="1">
      <c r="B75" s="17" t="s">
        <v>74</v>
      </c>
      <c r="C75" s="101"/>
      <c r="D75" s="101"/>
      <c r="E75" s="101"/>
      <c r="F75" s="101"/>
      <c r="G75" s="101"/>
      <c r="H75" s="101"/>
      <c r="I75" s="101"/>
      <c r="J75" s="101"/>
      <c r="K75" s="102"/>
    </row>
    <row r="76" ht="13.5" customHeight="1">
      <c r="B76" s="17" t="s">
        <v>664</v>
      </c>
    </row>
    <row r="77" ht="13.5" customHeight="1">
      <c r="B77" s="2" t="s">
        <v>201</v>
      </c>
    </row>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4">
    <mergeCell ref="B2:K2"/>
    <mergeCell ref="B3:K3"/>
    <mergeCell ref="B4:K4"/>
    <mergeCell ref="B8:B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26"/>
  <sheetViews>
    <sheetView zoomScalePageLayoutView="0" workbookViewId="0" topLeftCell="E8">
      <selection activeCell="H31" sqref="H31"/>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t="s">
        <v>694</v>
      </c>
      <c r="G4" s="158" t="s">
        <v>694</v>
      </c>
      <c r="H4" s="158" t="s">
        <v>694</v>
      </c>
      <c r="I4" s="158" t="s">
        <v>694</v>
      </c>
      <c r="J4" s="158" t="s">
        <v>694</v>
      </c>
      <c r="K4" s="158" t="s">
        <v>694</v>
      </c>
      <c r="L4" s="158" t="s">
        <v>694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629</v>
      </c>
      <c r="F12" s="175" t="s">
        <v>232</v>
      </c>
      <c r="G12" s="67"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630</v>
      </c>
      <c r="C15" s="64" t="s">
        <v>630</v>
      </c>
      <c r="E15" s="69" t="s">
        <v>631</v>
      </c>
      <c r="F15" s="155">
        <v>166</v>
      </c>
      <c r="G15" s="155">
        <v>0</v>
      </c>
      <c r="H15" s="155">
        <f aca="true" t="shared" si="0" ref="H15:H20">F15+G15</f>
        <v>166</v>
      </c>
      <c r="I15" s="155">
        <v>0</v>
      </c>
      <c r="J15" s="155">
        <v>310</v>
      </c>
      <c r="K15" s="155">
        <v>26</v>
      </c>
      <c r="L15" s="155">
        <v>0</v>
      </c>
      <c r="M15" s="156">
        <f aca="true" t="shared" si="1" ref="M15:M20">H15+I15+J15+K15+L15</f>
        <v>502</v>
      </c>
    </row>
    <row r="16" spans="2:13" ht="19.5" customHeight="1">
      <c r="B16" s="64" t="s">
        <v>632</v>
      </c>
      <c r="C16" s="64" t="s">
        <v>632</v>
      </c>
      <c r="E16" s="69" t="s">
        <v>633</v>
      </c>
      <c r="F16" s="155">
        <v>4458</v>
      </c>
      <c r="G16" s="155">
        <v>0</v>
      </c>
      <c r="H16" s="155">
        <f t="shared" si="0"/>
        <v>4458</v>
      </c>
      <c r="I16" s="155">
        <v>37</v>
      </c>
      <c r="J16" s="155">
        <v>525</v>
      </c>
      <c r="K16" s="155">
        <v>82</v>
      </c>
      <c r="L16" s="155">
        <v>0</v>
      </c>
      <c r="M16" s="156">
        <f t="shared" si="1"/>
        <v>5102</v>
      </c>
    </row>
    <row r="17" spans="2:13" ht="19.5" customHeight="1">
      <c r="B17" s="64" t="s">
        <v>634</v>
      </c>
      <c r="C17" s="64" t="s">
        <v>634</v>
      </c>
      <c r="E17" s="69" t="s">
        <v>635</v>
      </c>
      <c r="F17" s="155">
        <v>964</v>
      </c>
      <c r="G17" s="155">
        <v>0</v>
      </c>
      <c r="H17" s="155">
        <f t="shared" si="0"/>
        <v>964</v>
      </c>
      <c r="I17" s="155">
        <v>0</v>
      </c>
      <c r="J17" s="155">
        <v>0</v>
      </c>
      <c r="K17" s="155">
        <v>0</v>
      </c>
      <c r="L17" s="155">
        <v>0</v>
      </c>
      <c r="M17" s="156">
        <f t="shared" si="1"/>
        <v>964</v>
      </c>
    </row>
    <row r="18" spans="2:13" ht="19.5" customHeight="1">
      <c r="B18" s="64" t="s">
        <v>636</v>
      </c>
      <c r="C18" s="64" t="s">
        <v>636</v>
      </c>
      <c r="E18" s="69" t="s">
        <v>637</v>
      </c>
      <c r="F18" s="155">
        <v>32</v>
      </c>
      <c r="G18" s="155">
        <v>0</v>
      </c>
      <c r="H18" s="155">
        <f t="shared" si="0"/>
        <v>32</v>
      </c>
      <c r="I18" s="155">
        <v>0</v>
      </c>
      <c r="J18" s="155">
        <v>0</v>
      </c>
      <c r="K18" s="155">
        <v>0</v>
      </c>
      <c r="L18" s="155">
        <v>0</v>
      </c>
      <c r="M18" s="156">
        <f t="shared" si="1"/>
        <v>32</v>
      </c>
    </row>
    <row r="19" spans="2:13" ht="19.5" customHeight="1">
      <c r="B19" s="64" t="s">
        <v>638</v>
      </c>
      <c r="C19" s="64" t="s">
        <v>638</v>
      </c>
      <c r="E19" s="69" t="s">
        <v>639</v>
      </c>
      <c r="F19" s="155">
        <v>1426</v>
      </c>
      <c r="G19" s="155">
        <v>0</v>
      </c>
      <c r="H19" s="155">
        <f t="shared" si="0"/>
        <v>1426</v>
      </c>
      <c r="I19" s="155">
        <v>8</v>
      </c>
      <c r="J19" s="155">
        <v>1156</v>
      </c>
      <c r="K19" s="155">
        <v>0</v>
      </c>
      <c r="L19" s="155">
        <v>0</v>
      </c>
      <c r="M19" s="156">
        <f t="shared" si="1"/>
        <v>2590</v>
      </c>
    </row>
    <row r="20" spans="2:13" ht="19.5" customHeight="1">
      <c r="B20" s="64" t="s">
        <v>640</v>
      </c>
      <c r="C20" s="64" t="s">
        <v>640</v>
      </c>
      <c r="E20" s="69" t="s">
        <v>641</v>
      </c>
      <c r="F20" s="155">
        <v>443</v>
      </c>
      <c r="G20" s="155">
        <v>0</v>
      </c>
      <c r="H20" s="155">
        <f t="shared" si="0"/>
        <v>443</v>
      </c>
      <c r="I20" s="155">
        <v>666</v>
      </c>
      <c r="J20" s="155">
        <v>0</v>
      </c>
      <c r="K20" s="155">
        <v>0</v>
      </c>
      <c r="L20" s="155">
        <v>0</v>
      </c>
      <c r="M20" s="156">
        <f t="shared" si="1"/>
        <v>1109</v>
      </c>
    </row>
    <row r="21" spans="5:13" ht="19.5" customHeight="1" hidden="1">
      <c r="E21" s="69" t="s">
        <v>232</v>
      </c>
      <c r="F21" s="155" t="s">
        <v>232</v>
      </c>
      <c r="G21" s="155" t="s">
        <v>232</v>
      </c>
      <c r="H21" s="155" t="s">
        <v>232</v>
      </c>
      <c r="I21" s="155" t="s">
        <v>232</v>
      </c>
      <c r="J21" s="155" t="s">
        <v>232</v>
      </c>
      <c r="K21" s="155" t="s">
        <v>232</v>
      </c>
      <c r="L21" s="155" t="s">
        <v>232</v>
      </c>
      <c r="M21" s="156" t="s">
        <v>232</v>
      </c>
    </row>
    <row r="22" spans="5:13" ht="19.5" customHeight="1">
      <c r="E22" s="72" t="s">
        <v>18</v>
      </c>
      <c r="F22" s="156">
        <f>SUM(F15:F21)</f>
        <v>7489</v>
      </c>
      <c r="G22" s="156">
        <f>SUM($G$15:$G$21)</f>
        <v>0</v>
      </c>
      <c r="H22" s="156">
        <f>SUM(H15:H21)</f>
        <v>7489</v>
      </c>
      <c r="I22" s="156">
        <f>SUM($I$15:$I$21)</f>
        <v>711</v>
      </c>
      <c r="J22" s="156">
        <f>SUM($J$15:$J$21)</f>
        <v>1991</v>
      </c>
      <c r="K22" s="156">
        <f>SUM($K$15:$K$21)</f>
        <v>108</v>
      </c>
      <c r="L22" s="156">
        <f>SUM($L$15:$L$21)</f>
        <v>0</v>
      </c>
      <c r="M22" s="156">
        <f>SUM($M$15:$M$21)</f>
        <v>10299</v>
      </c>
    </row>
    <row r="23" ht="11.25" customHeight="1"/>
    <row r="24" ht="11.25" customHeight="1">
      <c r="E24" s="17" t="s">
        <v>74</v>
      </c>
    </row>
    <row r="25" ht="11.25" customHeight="1">
      <c r="E25" s="17" t="s">
        <v>1048</v>
      </c>
    </row>
    <row r="26" ht="11.25" customHeight="1">
      <c r="E26" s="17" t="s">
        <v>201</v>
      </c>
    </row>
  </sheetData>
  <sheetProtection/>
  <mergeCells count="4">
    <mergeCell ref="E8:M8"/>
    <mergeCell ref="E9:M9"/>
    <mergeCell ref="E10:M10"/>
    <mergeCell ref="E12:F12"/>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K51"/>
  <sheetViews>
    <sheetView zoomScalePageLayoutView="0" workbookViewId="0" topLeftCell="B1">
      <selection activeCell="F4" sqref="F4"/>
    </sheetView>
  </sheetViews>
  <sheetFormatPr defaultColWidth="9.00390625" defaultRowHeight="12.75"/>
  <cols>
    <col min="1" max="1" width="8.75390625" style="77" hidden="1" customWidth="1"/>
    <col min="2" max="2" width="67.25390625" style="78" customWidth="1"/>
    <col min="3" max="3" width="15.75390625" style="79" customWidth="1"/>
    <col min="4" max="4" width="15.75390625" style="79" hidden="1" customWidth="1"/>
    <col min="5" max="10" width="15.75390625" style="79" customWidth="1"/>
    <col min="11" max="11" width="15.75390625" style="80" customWidth="1"/>
    <col min="12" max="16384" width="9.125" style="79" customWidth="1"/>
  </cols>
  <sheetData>
    <row r="1" spans="1:11" ht="13.5" customHeight="1">
      <c r="A1" s="77" t="s">
        <v>3</v>
      </c>
      <c r="B1" s="176"/>
      <c r="C1" s="176"/>
      <c r="D1" s="176"/>
      <c r="E1" s="176"/>
      <c r="F1" s="176"/>
      <c r="G1" s="176"/>
      <c r="H1" s="176"/>
      <c r="I1" s="176"/>
      <c r="J1" s="176"/>
      <c r="K1" s="176"/>
    </row>
    <row r="2" spans="1:11" ht="13.5" customHeight="1">
      <c r="A2" s="77" t="s">
        <v>4</v>
      </c>
      <c r="B2" s="176" t="s">
        <v>0</v>
      </c>
      <c r="C2" s="176"/>
      <c r="D2" s="176"/>
      <c r="E2" s="176"/>
      <c r="F2" s="176"/>
      <c r="G2" s="176"/>
      <c r="H2" s="176"/>
      <c r="I2" s="176"/>
      <c r="J2" s="176"/>
      <c r="K2" s="176"/>
    </row>
    <row r="3" spans="1:11" ht="13.5" customHeight="1">
      <c r="A3" s="77" t="s">
        <v>657</v>
      </c>
      <c r="B3" s="176" t="s">
        <v>658</v>
      </c>
      <c r="C3" s="176"/>
      <c r="D3" s="176"/>
      <c r="E3" s="176"/>
      <c r="F3" s="176"/>
      <c r="G3" s="176"/>
      <c r="H3" s="176"/>
      <c r="I3" s="176"/>
      <c r="J3" s="176"/>
      <c r="K3" s="176"/>
    </row>
    <row r="4" spans="2:5" ht="13.5" customHeight="1">
      <c r="B4" s="21" t="s">
        <v>79</v>
      </c>
      <c r="E4" s="81"/>
    </row>
    <row r="5" spans="2:5" ht="13.5" customHeight="1">
      <c r="B5" s="21" t="s">
        <v>80</v>
      </c>
      <c r="E5" s="81"/>
    </row>
    <row r="6" spans="1:2" ht="13.5" customHeight="1">
      <c r="A6" s="84"/>
      <c r="B6" s="21"/>
    </row>
    <row r="7" spans="1:11" s="87" customFormat="1" ht="13.5" customHeight="1">
      <c r="A7" s="85"/>
      <c r="B7" s="178" t="s">
        <v>235</v>
      </c>
      <c r="C7" s="86" t="s">
        <v>3</v>
      </c>
      <c r="D7" s="86" t="s">
        <v>4</v>
      </c>
      <c r="E7" s="86" t="s">
        <v>5</v>
      </c>
      <c r="F7" s="86" t="s">
        <v>6</v>
      </c>
      <c r="G7" s="86" t="s">
        <v>7</v>
      </c>
      <c r="H7" s="86" t="s">
        <v>8</v>
      </c>
      <c r="I7" s="86" t="s">
        <v>9</v>
      </c>
      <c r="J7" s="86" t="s">
        <v>9</v>
      </c>
      <c r="K7" s="86" t="s">
        <v>10</v>
      </c>
    </row>
    <row r="8" spans="1:11" s="87" customFormat="1" ht="13.5" customHeight="1">
      <c r="A8" s="85"/>
      <c r="B8" s="180"/>
      <c r="C8" s="103" t="s">
        <v>12</v>
      </c>
      <c r="D8" s="103" t="s">
        <v>13</v>
      </c>
      <c r="E8" s="103" t="s">
        <v>13</v>
      </c>
      <c r="F8" s="103" t="s">
        <v>665</v>
      </c>
      <c r="G8" s="103" t="s">
        <v>16</v>
      </c>
      <c r="H8" s="103" t="s">
        <v>17</v>
      </c>
      <c r="I8" s="103" t="s">
        <v>17</v>
      </c>
      <c r="J8" s="103" t="s">
        <v>16</v>
      </c>
      <c r="K8" s="103" t="s">
        <v>18</v>
      </c>
    </row>
    <row r="9" spans="1:11" ht="13.5" customHeight="1">
      <c r="A9" s="77" t="s">
        <v>551</v>
      </c>
      <c r="B9" s="104" t="s">
        <v>552</v>
      </c>
      <c r="C9" s="105">
        <v>651</v>
      </c>
      <c r="D9" s="105">
        <v>0</v>
      </c>
      <c r="E9" s="105">
        <v>0</v>
      </c>
      <c r="F9" s="105">
        <v>651</v>
      </c>
      <c r="G9" s="105">
        <v>46</v>
      </c>
      <c r="H9" s="105">
        <v>0</v>
      </c>
      <c r="I9" s="105">
        <v>0</v>
      </c>
      <c r="J9" s="105">
        <v>0</v>
      </c>
      <c r="K9" s="106">
        <v>697</v>
      </c>
    </row>
    <row r="10" spans="1:11" ht="13.5" customHeight="1">
      <c r="A10" s="77" t="s">
        <v>553</v>
      </c>
      <c r="B10" s="89" t="s">
        <v>554</v>
      </c>
      <c r="C10" s="90">
        <v>164</v>
      </c>
      <c r="D10" s="90">
        <v>0</v>
      </c>
      <c r="E10" s="90">
        <v>60</v>
      </c>
      <c r="F10" s="90">
        <v>224</v>
      </c>
      <c r="G10" s="90">
        <v>0</v>
      </c>
      <c r="H10" s="90">
        <v>6</v>
      </c>
      <c r="I10" s="90">
        <v>0</v>
      </c>
      <c r="J10" s="90">
        <v>0</v>
      </c>
      <c r="K10" s="91">
        <v>230</v>
      </c>
    </row>
    <row r="11" spans="1:11" ht="13.5" customHeight="1">
      <c r="A11" s="77" t="s">
        <v>555</v>
      </c>
      <c r="B11" s="89" t="s">
        <v>556</v>
      </c>
      <c r="C11" s="90">
        <v>0</v>
      </c>
      <c r="D11" s="90">
        <v>0</v>
      </c>
      <c r="E11" s="90">
        <v>0</v>
      </c>
      <c r="F11" s="90">
        <v>0</v>
      </c>
      <c r="G11" s="90">
        <v>0</v>
      </c>
      <c r="H11" s="90">
        <v>3000</v>
      </c>
      <c r="I11" s="90">
        <v>0</v>
      </c>
      <c r="J11" s="90">
        <v>0</v>
      </c>
      <c r="K11" s="91">
        <v>3000</v>
      </c>
    </row>
    <row r="12" spans="1:11" ht="13.5" customHeight="1">
      <c r="A12" s="77" t="s">
        <v>557</v>
      </c>
      <c r="B12" s="89" t="s">
        <v>558</v>
      </c>
      <c r="C12" s="90">
        <v>0</v>
      </c>
      <c r="D12" s="90">
        <v>0</v>
      </c>
      <c r="E12" s="90">
        <v>0</v>
      </c>
      <c r="F12" s="90">
        <v>0</v>
      </c>
      <c r="G12" s="90">
        <v>10</v>
      </c>
      <c r="H12" s="90">
        <v>0</v>
      </c>
      <c r="I12" s="90">
        <v>0</v>
      </c>
      <c r="J12" s="90">
        <v>0</v>
      </c>
      <c r="K12" s="91">
        <v>10</v>
      </c>
    </row>
    <row r="13" spans="1:11" ht="13.5" customHeight="1">
      <c r="A13" s="77" t="s">
        <v>559</v>
      </c>
      <c r="B13" s="89" t="s">
        <v>560</v>
      </c>
      <c r="C13" s="90">
        <v>62</v>
      </c>
      <c r="D13" s="90">
        <v>0</v>
      </c>
      <c r="E13" s="90">
        <v>0</v>
      </c>
      <c r="F13" s="90">
        <v>62</v>
      </c>
      <c r="G13" s="90">
        <v>0</v>
      </c>
      <c r="H13" s="90">
        <v>0</v>
      </c>
      <c r="I13" s="90">
        <v>0</v>
      </c>
      <c r="J13" s="90">
        <v>0</v>
      </c>
      <c r="K13" s="91">
        <v>62</v>
      </c>
    </row>
    <row r="14" spans="1:11" ht="13.5" customHeight="1">
      <c r="A14" s="77" t="s">
        <v>561</v>
      </c>
      <c r="B14" s="89" t="s">
        <v>562</v>
      </c>
      <c r="C14" s="90">
        <v>7552</v>
      </c>
      <c r="D14" s="90">
        <v>0</v>
      </c>
      <c r="E14" s="90">
        <v>0</v>
      </c>
      <c r="F14" s="90">
        <v>7552</v>
      </c>
      <c r="G14" s="90">
        <v>1</v>
      </c>
      <c r="H14" s="90">
        <v>434</v>
      </c>
      <c r="I14" s="90">
        <v>0</v>
      </c>
      <c r="J14" s="90">
        <v>0</v>
      </c>
      <c r="K14" s="91">
        <v>7987</v>
      </c>
    </row>
    <row r="15" spans="1:11" ht="13.5" customHeight="1">
      <c r="A15" s="77" t="s">
        <v>563</v>
      </c>
      <c r="B15" s="89" t="s">
        <v>564</v>
      </c>
      <c r="C15" s="90">
        <v>9246</v>
      </c>
      <c r="D15" s="90">
        <v>0</v>
      </c>
      <c r="E15" s="90">
        <v>0</v>
      </c>
      <c r="F15" s="90">
        <v>9246</v>
      </c>
      <c r="G15" s="90">
        <v>881</v>
      </c>
      <c r="H15" s="90">
        <v>400</v>
      </c>
      <c r="I15" s="90">
        <v>0</v>
      </c>
      <c r="J15" s="90">
        <v>10</v>
      </c>
      <c r="K15" s="91">
        <v>10537</v>
      </c>
    </row>
    <row r="16" spans="1:11" ht="13.5" customHeight="1">
      <c r="A16" s="77" t="s">
        <v>565</v>
      </c>
      <c r="B16" s="89" t="s">
        <v>566</v>
      </c>
      <c r="C16" s="90">
        <v>632</v>
      </c>
      <c r="D16" s="90">
        <v>0</v>
      </c>
      <c r="E16" s="90">
        <v>0</v>
      </c>
      <c r="F16" s="90">
        <v>632</v>
      </c>
      <c r="G16" s="90">
        <v>1575</v>
      </c>
      <c r="H16" s="90">
        <v>0</v>
      </c>
      <c r="I16" s="90">
        <v>0</v>
      </c>
      <c r="J16" s="90">
        <v>0</v>
      </c>
      <c r="K16" s="91">
        <v>2207</v>
      </c>
    </row>
    <row r="17" spans="1:11" ht="13.5" customHeight="1">
      <c r="A17" s="77" t="s">
        <v>567</v>
      </c>
      <c r="B17" s="89" t="s">
        <v>568</v>
      </c>
      <c r="C17" s="90">
        <v>613</v>
      </c>
      <c r="D17" s="90">
        <v>0</v>
      </c>
      <c r="E17" s="90">
        <v>0</v>
      </c>
      <c r="F17" s="90">
        <v>613</v>
      </c>
      <c r="G17" s="90">
        <v>2586</v>
      </c>
      <c r="H17" s="90">
        <v>0</v>
      </c>
      <c r="I17" s="90">
        <v>0</v>
      </c>
      <c r="J17" s="90">
        <v>0</v>
      </c>
      <c r="K17" s="91">
        <v>3199</v>
      </c>
    </row>
    <row r="18" spans="1:11" ht="13.5" customHeight="1">
      <c r="A18" s="77" t="s">
        <v>569</v>
      </c>
      <c r="B18" s="89" t="s">
        <v>570</v>
      </c>
      <c r="C18" s="90">
        <v>19366</v>
      </c>
      <c r="D18" s="90">
        <v>0</v>
      </c>
      <c r="E18" s="90">
        <v>0</v>
      </c>
      <c r="F18" s="90">
        <v>19366</v>
      </c>
      <c r="G18" s="90">
        <v>0</v>
      </c>
      <c r="H18" s="90">
        <v>8096</v>
      </c>
      <c r="I18" s="90">
        <v>2486</v>
      </c>
      <c r="J18" s="90">
        <v>300</v>
      </c>
      <c r="K18" s="91">
        <v>30248</v>
      </c>
    </row>
    <row r="19" spans="1:11" ht="13.5" customHeight="1">
      <c r="A19" s="77" t="s">
        <v>571</v>
      </c>
      <c r="B19" s="89" t="s">
        <v>572</v>
      </c>
      <c r="C19" s="90">
        <v>4176</v>
      </c>
      <c r="D19" s="90">
        <v>0</v>
      </c>
      <c r="E19" s="90">
        <v>0</v>
      </c>
      <c r="F19" s="90">
        <v>4176</v>
      </c>
      <c r="G19" s="90">
        <v>166</v>
      </c>
      <c r="H19" s="90">
        <v>205</v>
      </c>
      <c r="I19" s="90">
        <v>0</v>
      </c>
      <c r="J19" s="90">
        <v>10</v>
      </c>
      <c r="K19" s="91">
        <v>4557</v>
      </c>
    </row>
    <row r="20" spans="1:11" ht="13.5" customHeight="1">
      <c r="A20" s="77" t="s">
        <v>573</v>
      </c>
      <c r="B20" s="89" t="s">
        <v>574</v>
      </c>
      <c r="C20" s="90">
        <v>477</v>
      </c>
      <c r="D20" s="90">
        <v>0</v>
      </c>
      <c r="E20" s="90">
        <v>0</v>
      </c>
      <c r="F20" s="90">
        <v>477</v>
      </c>
      <c r="G20" s="90">
        <v>186</v>
      </c>
      <c r="H20" s="90">
        <v>0</v>
      </c>
      <c r="I20" s="90">
        <v>0</v>
      </c>
      <c r="J20" s="90">
        <v>0</v>
      </c>
      <c r="K20" s="91">
        <v>663</v>
      </c>
    </row>
    <row r="21" spans="1:11" ht="13.5" customHeight="1">
      <c r="A21" s="77" t="s">
        <v>575</v>
      </c>
      <c r="B21" s="89" t="s">
        <v>576</v>
      </c>
      <c r="C21" s="90">
        <v>60</v>
      </c>
      <c r="D21" s="90">
        <v>0</v>
      </c>
      <c r="E21" s="90">
        <v>0</v>
      </c>
      <c r="F21" s="90">
        <v>60</v>
      </c>
      <c r="G21" s="90">
        <v>60</v>
      </c>
      <c r="H21" s="90">
        <v>0</v>
      </c>
      <c r="I21" s="90">
        <v>0</v>
      </c>
      <c r="J21" s="90">
        <v>0</v>
      </c>
      <c r="K21" s="91">
        <v>120</v>
      </c>
    </row>
    <row r="22" spans="1:11" ht="13.5" customHeight="1">
      <c r="A22" s="77" t="s">
        <v>577</v>
      </c>
      <c r="B22" s="89" t="s">
        <v>578</v>
      </c>
      <c r="C22" s="90">
        <v>0</v>
      </c>
      <c r="D22" s="90">
        <v>0</v>
      </c>
      <c r="E22" s="90">
        <v>0</v>
      </c>
      <c r="F22" s="90">
        <v>0</v>
      </c>
      <c r="G22" s="90">
        <v>1430</v>
      </c>
      <c r="H22" s="90">
        <v>0</v>
      </c>
      <c r="I22" s="90">
        <v>0</v>
      </c>
      <c r="J22" s="90">
        <v>0</v>
      </c>
      <c r="K22" s="91">
        <v>1430</v>
      </c>
    </row>
    <row r="23" spans="1:11" ht="13.5" customHeight="1">
      <c r="A23" s="77" t="s">
        <v>579</v>
      </c>
      <c r="B23" s="89" t="s">
        <v>580</v>
      </c>
      <c r="C23" s="90">
        <v>0</v>
      </c>
      <c r="D23" s="90">
        <v>0</v>
      </c>
      <c r="E23" s="90">
        <v>0</v>
      </c>
      <c r="F23" s="90">
        <v>0</v>
      </c>
      <c r="G23" s="90">
        <v>220</v>
      </c>
      <c r="H23" s="90">
        <v>0</v>
      </c>
      <c r="I23" s="90">
        <v>0</v>
      </c>
      <c r="J23" s="90">
        <v>0</v>
      </c>
      <c r="K23" s="91">
        <v>220</v>
      </c>
    </row>
    <row r="24" spans="1:11" ht="13.5" customHeight="1">
      <c r="A24" s="77" t="s">
        <v>581</v>
      </c>
      <c r="B24" s="89" t="s">
        <v>582</v>
      </c>
      <c r="C24" s="90">
        <v>406</v>
      </c>
      <c r="D24" s="90">
        <v>0</v>
      </c>
      <c r="E24" s="90">
        <v>0</v>
      </c>
      <c r="F24" s="90">
        <v>406</v>
      </c>
      <c r="G24" s="90">
        <v>185</v>
      </c>
      <c r="H24" s="90">
        <v>0</v>
      </c>
      <c r="I24" s="90">
        <v>0</v>
      </c>
      <c r="J24" s="90">
        <v>0</v>
      </c>
      <c r="K24" s="91">
        <v>591</v>
      </c>
    </row>
    <row r="25" spans="1:11" ht="13.5" customHeight="1">
      <c r="A25" s="77" t="s">
        <v>583</v>
      </c>
      <c r="B25" s="89" t="s">
        <v>584</v>
      </c>
      <c r="C25" s="90">
        <v>0</v>
      </c>
      <c r="D25" s="90">
        <v>0</v>
      </c>
      <c r="E25" s="90">
        <v>0</v>
      </c>
      <c r="F25" s="90">
        <v>0</v>
      </c>
      <c r="G25" s="90">
        <v>28</v>
      </c>
      <c r="H25" s="90">
        <v>0</v>
      </c>
      <c r="I25" s="90">
        <v>0</v>
      </c>
      <c r="J25" s="90">
        <v>0</v>
      </c>
      <c r="K25" s="91">
        <v>28</v>
      </c>
    </row>
    <row r="26" spans="1:11" ht="13.5" customHeight="1">
      <c r="A26" s="77" t="s">
        <v>585</v>
      </c>
      <c r="B26" s="89" t="s">
        <v>586</v>
      </c>
      <c r="C26" s="90">
        <v>957</v>
      </c>
      <c r="D26" s="90">
        <v>0</v>
      </c>
      <c r="E26" s="90">
        <v>0</v>
      </c>
      <c r="F26" s="90">
        <v>957</v>
      </c>
      <c r="G26" s="90">
        <v>435</v>
      </c>
      <c r="H26" s="90">
        <v>0</v>
      </c>
      <c r="I26" s="90">
        <v>0</v>
      </c>
      <c r="J26" s="90">
        <v>0</v>
      </c>
      <c r="K26" s="91">
        <v>1392</v>
      </c>
    </row>
    <row r="27" spans="1:11" ht="13.5" customHeight="1">
      <c r="A27" s="77" t="s">
        <v>587</v>
      </c>
      <c r="B27" s="89" t="s">
        <v>588</v>
      </c>
      <c r="C27" s="90">
        <v>334</v>
      </c>
      <c r="D27" s="90">
        <v>0</v>
      </c>
      <c r="E27" s="90">
        <v>0</v>
      </c>
      <c r="F27" s="90">
        <v>334</v>
      </c>
      <c r="G27" s="90">
        <v>299</v>
      </c>
      <c r="H27" s="90">
        <v>0</v>
      </c>
      <c r="I27" s="90">
        <v>0</v>
      </c>
      <c r="J27" s="90">
        <v>0</v>
      </c>
      <c r="K27" s="91">
        <v>633</v>
      </c>
    </row>
    <row r="28" spans="1:11" ht="13.5" customHeight="1">
      <c r="A28" s="77" t="s">
        <v>589</v>
      </c>
      <c r="B28" s="89" t="s">
        <v>590</v>
      </c>
      <c r="C28" s="90">
        <v>0</v>
      </c>
      <c r="D28" s="90">
        <v>0</v>
      </c>
      <c r="E28" s="90">
        <v>0</v>
      </c>
      <c r="F28" s="90">
        <v>0</v>
      </c>
      <c r="G28" s="90">
        <v>974</v>
      </c>
      <c r="H28" s="90">
        <v>0</v>
      </c>
      <c r="I28" s="90">
        <v>0</v>
      </c>
      <c r="J28" s="90">
        <v>0</v>
      </c>
      <c r="K28" s="91">
        <v>974</v>
      </c>
    </row>
    <row r="29" spans="1:11" ht="13.5" customHeight="1">
      <c r="A29" s="77" t="s">
        <v>591</v>
      </c>
      <c r="B29" s="89" t="s">
        <v>592</v>
      </c>
      <c r="C29" s="90">
        <v>0</v>
      </c>
      <c r="D29" s="90">
        <v>0</v>
      </c>
      <c r="E29" s="90">
        <v>0</v>
      </c>
      <c r="F29" s="90">
        <v>0</v>
      </c>
      <c r="G29" s="90">
        <v>214</v>
      </c>
      <c r="H29" s="90">
        <v>51</v>
      </c>
      <c r="I29" s="90">
        <v>0</v>
      </c>
      <c r="J29" s="90">
        <v>0</v>
      </c>
      <c r="K29" s="91">
        <v>265</v>
      </c>
    </row>
    <row r="30" spans="1:11" ht="13.5" customHeight="1">
      <c r="A30" s="77" t="s">
        <v>593</v>
      </c>
      <c r="B30" s="89" t="s">
        <v>594</v>
      </c>
      <c r="C30" s="90">
        <v>145</v>
      </c>
      <c r="D30" s="90">
        <v>0</v>
      </c>
      <c r="E30" s="90">
        <v>0</v>
      </c>
      <c r="F30" s="90">
        <v>145</v>
      </c>
      <c r="G30" s="90">
        <v>43</v>
      </c>
      <c r="H30" s="90">
        <v>0</v>
      </c>
      <c r="I30" s="90">
        <v>0</v>
      </c>
      <c r="J30" s="90">
        <v>0</v>
      </c>
      <c r="K30" s="91">
        <v>188</v>
      </c>
    </row>
    <row r="31" spans="1:11" ht="13.5" customHeight="1">
      <c r="A31" s="77" t="s">
        <v>595</v>
      </c>
      <c r="B31" s="89" t="s">
        <v>596</v>
      </c>
      <c r="C31" s="90">
        <v>296</v>
      </c>
      <c r="D31" s="90">
        <v>0</v>
      </c>
      <c r="E31" s="90">
        <v>0</v>
      </c>
      <c r="F31" s="90">
        <v>296</v>
      </c>
      <c r="G31" s="90">
        <v>56</v>
      </c>
      <c r="H31" s="90">
        <v>0</v>
      </c>
      <c r="I31" s="90">
        <v>0</v>
      </c>
      <c r="J31" s="90">
        <v>0</v>
      </c>
      <c r="K31" s="91">
        <v>352</v>
      </c>
    </row>
    <row r="32" spans="1:11" ht="13.5" customHeight="1">
      <c r="A32" s="77" t="s">
        <v>597</v>
      </c>
      <c r="B32" s="89" t="s">
        <v>598</v>
      </c>
      <c r="C32" s="90">
        <v>73</v>
      </c>
      <c r="D32" s="90">
        <v>0</v>
      </c>
      <c r="E32" s="90">
        <v>0</v>
      </c>
      <c r="F32" s="90">
        <v>73</v>
      </c>
      <c r="G32" s="90">
        <v>110</v>
      </c>
      <c r="H32" s="90">
        <v>39</v>
      </c>
      <c r="I32" s="90">
        <v>77</v>
      </c>
      <c r="J32" s="90">
        <v>0</v>
      </c>
      <c r="K32" s="91">
        <v>299</v>
      </c>
    </row>
    <row r="33" spans="1:11" ht="13.5" customHeight="1">
      <c r="A33" s="77" t="s">
        <v>599</v>
      </c>
      <c r="B33" s="89" t="s">
        <v>600</v>
      </c>
      <c r="C33" s="90">
        <v>341</v>
      </c>
      <c r="D33" s="90">
        <v>0</v>
      </c>
      <c r="E33" s="90">
        <v>0</v>
      </c>
      <c r="F33" s="90">
        <v>341</v>
      </c>
      <c r="G33" s="90">
        <v>0</v>
      </c>
      <c r="H33" s="90">
        <v>0</v>
      </c>
      <c r="I33" s="90">
        <v>0</v>
      </c>
      <c r="J33" s="90">
        <v>0</v>
      </c>
      <c r="K33" s="91">
        <v>341</v>
      </c>
    </row>
    <row r="34" spans="1:11" ht="13.5" customHeight="1">
      <c r="A34" s="77" t="s">
        <v>601</v>
      </c>
      <c r="B34" s="89" t="s">
        <v>602</v>
      </c>
      <c r="C34" s="90">
        <v>665</v>
      </c>
      <c r="D34" s="90">
        <v>0</v>
      </c>
      <c r="E34" s="90">
        <v>0</v>
      </c>
      <c r="F34" s="90">
        <v>665</v>
      </c>
      <c r="G34" s="90">
        <v>8</v>
      </c>
      <c r="H34" s="90">
        <v>421</v>
      </c>
      <c r="I34" s="90">
        <v>0</v>
      </c>
      <c r="J34" s="90">
        <v>0</v>
      </c>
      <c r="K34" s="91">
        <v>1094</v>
      </c>
    </row>
    <row r="35" spans="1:11" ht="13.5" customHeight="1">
      <c r="A35" s="77" t="s">
        <v>603</v>
      </c>
      <c r="B35" s="89" t="s">
        <v>604</v>
      </c>
      <c r="C35" s="90">
        <v>4584</v>
      </c>
      <c r="D35" s="90">
        <v>0</v>
      </c>
      <c r="E35" s="90">
        <v>0</v>
      </c>
      <c r="F35" s="90">
        <v>4584</v>
      </c>
      <c r="G35" s="90">
        <v>6</v>
      </c>
      <c r="H35" s="90">
        <v>1499</v>
      </c>
      <c r="I35" s="90">
        <v>0</v>
      </c>
      <c r="J35" s="90">
        <v>0</v>
      </c>
      <c r="K35" s="91">
        <v>6089</v>
      </c>
    </row>
    <row r="36" spans="1:11" ht="13.5" customHeight="1">
      <c r="A36" s="77" t="s">
        <v>605</v>
      </c>
      <c r="B36" s="89" t="s">
        <v>606</v>
      </c>
      <c r="C36" s="90">
        <v>0</v>
      </c>
      <c r="D36" s="90">
        <v>0</v>
      </c>
      <c r="E36" s="90">
        <v>0</v>
      </c>
      <c r="F36" s="90">
        <v>0</v>
      </c>
      <c r="G36" s="90">
        <v>0</v>
      </c>
      <c r="H36" s="90">
        <v>0</v>
      </c>
      <c r="I36" s="90">
        <v>0</v>
      </c>
      <c r="J36" s="90">
        <v>0</v>
      </c>
      <c r="K36" s="91">
        <v>0</v>
      </c>
    </row>
    <row r="37" spans="1:11" ht="13.5" customHeight="1">
      <c r="A37" s="77" t="s">
        <v>607</v>
      </c>
      <c r="B37" s="89" t="s">
        <v>608</v>
      </c>
      <c r="C37" s="90">
        <v>67</v>
      </c>
      <c r="D37" s="90">
        <v>0</v>
      </c>
      <c r="E37" s="90">
        <v>0</v>
      </c>
      <c r="F37" s="90">
        <v>67</v>
      </c>
      <c r="G37" s="90">
        <v>188</v>
      </c>
      <c r="H37" s="90">
        <v>0</v>
      </c>
      <c r="I37" s="90">
        <v>0</v>
      </c>
      <c r="J37" s="90">
        <v>0</v>
      </c>
      <c r="K37" s="91">
        <v>255</v>
      </c>
    </row>
    <row r="38" spans="1:11" ht="13.5" customHeight="1">
      <c r="A38" s="77" t="s">
        <v>609</v>
      </c>
      <c r="B38" s="107" t="s">
        <v>666</v>
      </c>
      <c r="C38" s="108">
        <v>0</v>
      </c>
      <c r="D38" s="108">
        <v>0</v>
      </c>
      <c r="E38" s="108">
        <v>0</v>
      </c>
      <c r="F38" s="108">
        <v>0</v>
      </c>
      <c r="G38" s="108">
        <v>0</v>
      </c>
      <c r="H38" s="108">
        <v>90</v>
      </c>
      <c r="I38" s="108">
        <v>0</v>
      </c>
      <c r="J38" s="108">
        <v>0</v>
      </c>
      <c r="K38" s="109">
        <v>90</v>
      </c>
    </row>
    <row r="39" spans="1:11" s="80" customFormat="1" ht="13.5" customHeight="1">
      <c r="A39" s="98"/>
      <c r="B39" s="110" t="s">
        <v>18</v>
      </c>
      <c r="C39" s="109">
        <v>50867</v>
      </c>
      <c r="D39" s="109">
        <v>0</v>
      </c>
      <c r="E39" s="109">
        <v>60</v>
      </c>
      <c r="F39" s="109">
        <v>50927</v>
      </c>
      <c r="G39" s="109">
        <v>9707</v>
      </c>
      <c r="H39" s="109">
        <v>14241</v>
      </c>
      <c r="I39" s="109">
        <v>2563</v>
      </c>
      <c r="J39" s="109">
        <v>320</v>
      </c>
      <c r="K39" s="109">
        <v>77758</v>
      </c>
    </row>
    <row r="40" spans="2:11" ht="13.5" customHeight="1">
      <c r="B40" s="17" t="s">
        <v>74</v>
      </c>
      <c r="C40" s="101"/>
      <c r="D40" s="101"/>
      <c r="E40" s="101"/>
      <c r="F40" s="101"/>
      <c r="G40" s="101"/>
      <c r="H40" s="101"/>
      <c r="I40" s="101"/>
      <c r="J40" s="101"/>
      <c r="K40" s="102"/>
    </row>
    <row r="41" spans="2:11" ht="13.5" customHeight="1">
      <c r="B41" s="2" t="s">
        <v>611</v>
      </c>
      <c r="C41" s="101"/>
      <c r="D41" s="101"/>
      <c r="E41" s="101"/>
      <c r="F41" s="101"/>
      <c r="G41" s="101"/>
      <c r="H41" s="101"/>
      <c r="I41" s="101"/>
      <c r="J41" s="101"/>
      <c r="K41" s="102"/>
    </row>
    <row r="42" spans="2:11" ht="13.5" customHeight="1">
      <c r="B42" s="17" t="s">
        <v>667</v>
      </c>
      <c r="C42" s="101"/>
      <c r="D42" s="101"/>
      <c r="E42" s="101"/>
      <c r="F42" s="101"/>
      <c r="G42" s="101"/>
      <c r="H42" s="101"/>
      <c r="I42" s="101"/>
      <c r="J42" s="101"/>
      <c r="K42" s="102"/>
    </row>
    <row r="43" spans="2:11" ht="13.5" customHeight="1">
      <c r="B43" s="2" t="s">
        <v>208</v>
      </c>
      <c r="C43" s="101"/>
      <c r="D43" s="101"/>
      <c r="E43" s="101"/>
      <c r="F43" s="101"/>
      <c r="G43" s="101"/>
      <c r="H43" s="101"/>
      <c r="I43" s="101"/>
      <c r="J43" s="101"/>
      <c r="K43" s="102"/>
    </row>
    <row r="44" spans="2:11" ht="13.5" customHeight="1">
      <c r="B44" s="111"/>
      <c r="C44" s="101"/>
      <c r="D44" s="101"/>
      <c r="E44" s="101"/>
      <c r="F44" s="101"/>
      <c r="G44" s="101"/>
      <c r="H44" s="101"/>
      <c r="I44" s="101"/>
      <c r="J44" s="101"/>
      <c r="K44" s="102"/>
    </row>
    <row r="45" spans="2:11" ht="13.5" customHeight="1">
      <c r="B45" s="111"/>
      <c r="C45" s="101"/>
      <c r="D45" s="101"/>
      <c r="E45" s="101"/>
      <c r="F45" s="101"/>
      <c r="G45" s="101"/>
      <c r="H45" s="101"/>
      <c r="I45" s="101"/>
      <c r="J45" s="101"/>
      <c r="K45" s="102"/>
    </row>
    <row r="46" spans="2:11" ht="13.5" customHeight="1">
      <c r="B46" s="111"/>
      <c r="C46" s="101"/>
      <c r="D46" s="101"/>
      <c r="E46" s="101"/>
      <c r="F46" s="101"/>
      <c r="G46" s="101"/>
      <c r="H46" s="101"/>
      <c r="I46" s="101"/>
      <c r="J46" s="101"/>
      <c r="K46" s="102"/>
    </row>
    <row r="47" spans="2:11" ht="13.5" customHeight="1">
      <c r="B47" s="111"/>
      <c r="C47" s="101"/>
      <c r="D47" s="101"/>
      <c r="E47" s="101"/>
      <c r="F47" s="101"/>
      <c r="G47" s="101"/>
      <c r="H47" s="101"/>
      <c r="I47" s="101"/>
      <c r="J47" s="101"/>
      <c r="K47" s="102"/>
    </row>
    <row r="48" spans="2:11" ht="13.5" customHeight="1">
      <c r="B48" s="111"/>
      <c r="C48" s="101"/>
      <c r="D48" s="101"/>
      <c r="E48" s="101"/>
      <c r="F48" s="101"/>
      <c r="G48" s="101"/>
      <c r="H48" s="101"/>
      <c r="I48" s="101"/>
      <c r="J48" s="101"/>
      <c r="K48" s="102"/>
    </row>
    <row r="49" spans="2:11" ht="13.5" customHeight="1">
      <c r="B49" s="111"/>
      <c r="C49" s="101"/>
      <c r="D49" s="101"/>
      <c r="E49" s="101"/>
      <c r="F49" s="101"/>
      <c r="G49" s="101"/>
      <c r="H49" s="101"/>
      <c r="I49" s="101"/>
      <c r="J49" s="101"/>
      <c r="K49" s="102"/>
    </row>
    <row r="50" spans="2:11" ht="13.5" customHeight="1">
      <c r="B50" s="111"/>
      <c r="C50" s="101"/>
      <c r="D50" s="101"/>
      <c r="E50" s="101"/>
      <c r="F50" s="101"/>
      <c r="G50" s="101"/>
      <c r="H50" s="101"/>
      <c r="I50" s="101"/>
      <c r="J50" s="101"/>
      <c r="K50" s="102"/>
    </row>
    <row r="51" spans="2:11" ht="13.5" customHeight="1">
      <c r="B51" s="111"/>
      <c r="C51" s="101"/>
      <c r="D51" s="101"/>
      <c r="E51" s="101"/>
      <c r="F51" s="101"/>
      <c r="G51" s="101"/>
      <c r="H51" s="101"/>
      <c r="I51" s="101"/>
      <c r="J51" s="101"/>
      <c r="K51" s="102"/>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sheetData>
  <sheetProtection/>
  <mergeCells count="4">
    <mergeCell ref="B1:K1"/>
    <mergeCell ref="B2:K2"/>
    <mergeCell ref="B3:K3"/>
    <mergeCell ref="B7:B8"/>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K101"/>
  <sheetViews>
    <sheetView zoomScalePageLayoutView="0" workbookViewId="0" topLeftCell="B1">
      <selection activeCell="F4" sqref="F4"/>
    </sheetView>
  </sheetViews>
  <sheetFormatPr defaultColWidth="9.00390625" defaultRowHeight="12.75"/>
  <cols>
    <col min="1" max="1" width="8.75390625" style="77" hidden="1" customWidth="1"/>
    <col min="2" max="2" width="41.125" style="78" customWidth="1"/>
    <col min="3" max="3" width="15.75390625" style="79" customWidth="1"/>
    <col min="4" max="4" width="15.75390625" style="79" hidden="1" customWidth="1"/>
    <col min="5" max="10" width="15.75390625" style="79" customWidth="1"/>
    <col min="11" max="11" width="15.75390625" style="80" customWidth="1"/>
    <col min="12" max="16384" width="9.125" style="79" customWidth="1"/>
  </cols>
  <sheetData>
    <row r="1" spans="1:11" ht="13.5" customHeight="1">
      <c r="A1" s="77" t="s">
        <v>3</v>
      </c>
      <c r="B1" s="176"/>
      <c r="C1" s="176"/>
      <c r="D1" s="176"/>
      <c r="E1" s="176"/>
      <c r="F1" s="176"/>
      <c r="G1" s="176"/>
      <c r="H1" s="176"/>
      <c r="I1" s="176"/>
      <c r="J1" s="176"/>
      <c r="K1" s="176"/>
    </row>
    <row r="2" spans="2:11" ht="13.5" customHeight="1">
      <c r="B2" s="177" t="s">
        <v>0</v>
      </c>
      <c r="C2" s="177"/>
      <c r="D2" s="177"/>
      <c r="E2" s="177"/>
      <c r="F2" s="177"/>
      <c r="G2" s="177"/>
      <c r="H2" s="177"/>
      <c r="I2" s="177"/>
      <c r="J2" s="177"/>
      <c r="K2" s="177"/>
    </row>
    <row r="3" spans="1:11" ht="13.5" customHeight="1">
      <c r="A3" s="77" t="s">
        <v>657</v>
      </c>
      <c r="B3" s="176" t="s">
        <v>658</v>
      </c>
      <c r="C3" s="176"/>
      <c r="D3" s="176"/>
      <c r="E3" s="176"/>
      <c r="F3" s="176"/>
      <c r="G3" s="176"/>
      <c r="H3" s="176"/>
      <c r="I3" s="176"/>
      <c r="J3" s="176"/>
      <c r="K3" s="176"/>
    </row>
    <row r="4" spans="2:5" ht="13.5" customHeight="1">
      <c r="B4" s="28" t="s">
        <v>79</v>
      </c>
      <c r="E4" s="81"/>
    </row>
    <row r="5" spans="1:2" ht="13.5" customHeight="1">
      <c r="A5" s="84"/>
      <c r="B5" s="28" t="s">
        <v>354</v>
      </c>
    </row>
    <row r="6" spans="1:2" ht="13.5" customHeight="1">
      <c r="A6" s="84"/>
      <c r="B6" s="28"/>
    </row>
    <row r="7" spans="1:11" s="87" customFormat="1" ht="13.5" customHeight="1">
      <c r="A7" s="85"/>
      <c r="B7" s="178" t="s">
        <v>235</v>
      </c>
      <c r="C7" s="86" t="s">
        <v>3</v>
      </c>
      <c r="D7" s="86" t="s">
        <v>4</v>
      </c>
      <c r="E7" s="86" t="s">
        <v>5</v>
      </c>
      <c r="F7" s="86" t="s">
        <v>6</v>
      </c>
      <c r="G7" s="86" t="s">
        <v>7</v>
      </c>
      <c r="H7" s="86" t="s">
        <v>8</v>
      </c>
      <c r="I7" s="86" t="s">
        <v>9</v>
      </c>
      <c r="J7" s="86" t="s">
        <v>9</v>
      </c>
      <c r="K7" s="86" t="s">
        <v>10</v>
      </c>
    </row>
    <row r="8" spans="1:11" s="87" customFormat="1" ht="13.5" customHeight="1">
      <c r="A8" s="85"/>
      <c r="B8" s="179"/>
      <c r="C8" s="88" t="s">
        <v>12</v>
      </c>
      <c r="D8" s="88" t="s">
        <v>13</v>
      </c>
      <c r="E8" s="88" t="s">
        <v>13</v>
      </c>
      <c r="F8" s="88" t="s">
        <v>665</v>
      </c>
      <c r="G8" s="88" t="s">
        <v>16</v>
      </c>
      <c r="H8" s="88" t="s">
        <v>17</v>
      </c>
      <c r="I8" s="88" t="s">
        <v>17</v>
      </c>
      <c r="J8" s="88" t="s">
        <v>16</v>
      </c>
      <c r="K8" s="88" t="s">
        <v>18</v>
      </c>
    </row>
    <row r="9" spans="1:11" ht="13.5" customHeight="1">
      <c r="A9" s="77" t="s">
        <v>357</v>
      </c>
      <c r="B9" s="89" t="s">
        <v>358</v>
      </c>
      <c r="C9" s="90">
        <v>523</v>
      </c>
      <c r="D9" s="90">
        <v>0</v>
      </c>
      <c r="E9" s="90">
        <v>0</v>
      </c>
      <c r="F9" s="90">
        <v>523</v>
      </c>
      <c r="G9" s="90">
        <v>55</v>
      </c>
      <c r="H9" s="90">
        <v>44</v>
      </c>
      <c r="I9" s="90">
        <v>0</v>
      </c>
      <c r="J9" s="90">
        <v>0</v>
      </c>
      <c r="K9" s="91">
        <v>622</v>
      </c>
    </row>
    <row r="10" spans="1:11" ht="13.5" customHeight="1">
      <c r="A10" s="77" t="s">
        <v>359</v>
      </c>
      <c r="B10" s="89" t="s">
        <v>360</v>
      </c>
      <c r="C10" s="90">
        <v>6132</v>
      </c>
      <c r="D10" s="90">
        <v>0</v>
      </c>
      <c r="E10" s="90">
        <v>5180</v>
      </c>
      <c r="F10" s="90">
        <v>11312</v>
      </c>
      <c r="G10" s="90">
        <v>49</v>
      </c>
      <c r="H10" s="90">
        <v>261</v>
      </c>
      <c r="I10" s="90">
        <v>0</v>
      </c>
      <c r="J10" s="90">
        <v>0</v>
      </c>
      <c r="K10" s="91">
        <v>11622</v>
      </c>
    </row>
    <row r="11" spans="1:11" ht="13.5" customHeight="1">
      <c r="A11" s="77" t="s">
        <v>361</v>
      </c>
      <c r="B11" s="89" t="s">
        <v>362</v>
      </c>
      <c r="C11" s="90">
        <v>2211</v>
      </c>
      <c r="D11" s="90">
        <v>0</v>
      </c>
      <c r="E11" s="90">
        <v>2807</v>
      </c>
      <c r="F11" s="90">
        <v>5018</v>
      </c>
      <c r="G11" s="90">
        <v>113</v>
      </c>
      <c r="H11" s="90">
        <v>393</v>
      </c>
      <c r="I11" s="90">
        <v>58</v>
      </c>
      <c r="J11" s="90">
        <v>0</v>
      </c>
      <c r="K11" s="91">
        <v>5582</v>
      </c>
    </row>
    <row r="12" spans="1:11" ht="13.5" customHeight="1">
      <c r="A12" s="77" t="s">
        <v>363</v>
      </c>
      <c r="B12" s="89" t="s">
        <v>364</v>
      </c>
      <c r="C12" s="90">
        <v>7016</v>
      </c>
      <c r="D12" s="90">
        <v>0</v>
      </c>
      <c r="E12" s="90">
        <v>4676</v>
      </c>
      <c r="F12" s="90">
        <v>11692</v>
      </c>
      <c r="G12" s="90">
        <v>2002</v>
      </c>
      <c r="H12" s="90">
        <v>0</v>
      </c>
      <c r="I12" s="90">
        <v>0</v>
      </c>
      <c r="J12" s="90">
        <v>0</v>
      </c>
      <c r="K12" s="91">
        <v>13694</v>
      </c>
    </row>
    <row r="13" spans="1:11" ht="13.5" customHeight="1">
      <c r="A13" s="77" t="s">
        <v>365</v>
      </c>
      <c r="B13" s="89" t="s">
        <v>366</v>
      </c>
      <c r="C13" s="90">
        <v>4568</v>
      </c>
      <c r="D13" s="90">
        <v>0</v>
      </c>
      <c r="E13" s="90">
        <v>5634</v>
      </c>
      <c r="F13" s="90">
        <v>10202</v>
      </c>
      <c r="G13" s="90">
        <v>196</v>
      </c>
      <c r="H13" s="90">
        <v>81</v>
      </c>
      <c r="I13" s="90">
        <v>0</v>
      </c>
      <c r="J13" s="90">
        <v>0</v>
      </c>
      <c r="K13" s="91">
        <v>10479</v>
      </c>
    </row>
    <row r="14" spans="1:11" ht="13.5" customHeight="1">
      <c r="A14" s="77" t="s">
        <v>367</v>
      </c>
      <c r="B14" s="89" t="s">
        <v>368</v>
      </c>
      <c r="C14" s="90">
        <v>9889</v>
      </c>
      <c r="D14" s="90">
        <v>0</v>
      </c>
      <c r="E14" s="90">
        <v>6400</v>
      </c>
      <c r="F14" s="90">
        <v>16289</v>
      </c>
      <c r="G14" s="90">
        <v>140</v>
      </c>
      <c r="H14" s="90">
        <v>970</v>
      </c>
      <c r="I14" s="90">
        <v>3</v>
      </c>
      <c r="J14" s="90">
        <v>0</v>
      </c>
      <c r="K14" s="91">
        <v>17402</v>
      </c>
    </row>
    <row r="15" spans="1:11" ht="13.5" customHeight="1">
      <c r="A15" s="77" t="s">
        <v>369</v>
      </c>
      <c r="B15" s="89" t="s">
        <v>370</v>
      </c>
      <c r="C15" s="90">
        <v>2081</v>
      </c>
      <c r="D15" s="90">
        <v>0</v>
      </c>
      <c r="E15" s="90">
        <v>3196</v>
      </c>
      <c r="F15" s="90">
        <v>5277</v>
      </c>
      <c r="G15" s="90">
        <v>95</v>
      </c>
      <c r="H15" s="90">
        <v>216</v>
      </c>
      <c r="I15" s="90">
        <v>6</v>
      </c>
      <c r="J15" s="90">
        <v>0</v>
      </c>
      <c r="K15" s="91">
        <v>5594</v>
      </c>
    </row>
    <row r="16" spans="1:11" ht="13.5" customHeight="1">
      <c r="A16" s="77" t="s">
        <v>371</v>
      </c>
      <c r="B16" s="89" t="s">
        <v>372</v>
      </c>
      <c r="C16" s="90">
        <v>1110</v>
      </c>
      <c r="D16" s="90">
        <v>0</v>
      </c>
      <c r="E16" s="90">
        <v>1206</v>
      </c>
      <c r="F16" s="90">
        <v>2316</v>
      </c>
      <c r="G16" s="90">
        <v>224</v>
      </c>
      <c r="H16" s="90">
        <v>9</v>
      </c>
      <c r="I16" s="90">
        <v>0</v>
      </c>
      <c r="J16" s="90">
        <v>0</v>
      </c>
      <c r="K16" s="91">
        <v>2549</v>
      </c>
    </row>
    <row r="17" spans="1:11" ht="13.5" customHeight="1">
      <c r="A17" s="77" t="s">
        <v>373</v>
      </c>
      <c r="B17" s="89" t="s">
        <v>374</v>
      </c>
      <c r="C17" s="90">
        <v>2079</v>
      </c>
      <c r="D17" s="90">
        <v>0</v>
      </c>
      <c r="E17" s="90">
        <v>3696</v>
      </c>
      <c r="F17" s="90">
        <v>5775</v>
      </c>
      <c r="G17" s="90">
        <v>16</v>
      </c>
      <c r="H17" s="90">
        <v>90</v>
      </c>
      <c r="I17" s="90">
        <v>22</v>
      </c>
      <c r="J17" s="90">
        <v>0</v>
      </c>
      <c r="K17" s="91">
        <v>5903</v>
      </c>
    </row>
    <row r="18" spans="1:11" ht="13.5" customHeight="1">
      <c r="A18" s="77" t="s">
        <v>375</v>
      </c>
      <c r="B18" s="89" t="s">
        <v>376</v>
      </c>
      <c r="C18" s="90">
        <v>1034</v>
      </c>
      <c r="D18" s="90">
        <v>0</v>
      </c>
      <c r="E18" s="90">
        <v>2187</v>
      </c>
      <c r="F18" s="90">
        <v>3221</v>
      </c>
      <c r="G18" s="90">
        <v>55</v>
      </c>
      <c r="H18" s="90">
        <v>26</v>
      </c>
      <c r="I18" s="90">
        <v>0</v>
      </c>
      <c r="J18" s="90">
        <v>2</v>
      </c>
      <c r="K18" s="91">
        <v>3304</v>
      </c>
    </row>
    <row r="19" spans="1:11" ht="13.5" customHeight="1">
      <c r="A19" s="77" t="s">
        <v>377</v>
      </c>
      <c r="B19" s="89" t="s">
        <v>378</v>
      </c>
      <c r="C19" s="90">
        <v>615</v>
      </c>
      <c r="D19" s="90">
        <v>0</v>
      </c>
      <c r="E19" s="90">
        <v>843</v>
      </c>
      <c r="F19" s="90">
        <v>1458</v>
      </c>
      <c r="G19" s="90">
        <v>128</v>
      </c>
      <c r="H19" s="90">
        <v>27</v>
      </c>
      <c r="I19" s="90">
        <v>0</v>
      </c>
      <c r="J19" s="90">
        <v>14</v>
      </c>
      <c r="K19" s="91">
        <v>1627</v>
      </c>
    </row>
    <row r="20" spans="1:11" ht="13.5" customHeight="1">
      <c r="A20" s="77" t="s">
        <v>379</v>
      </c>
      <c r="B20" s="89" t="s">
        <v>380</v>
      </c>
      <c r="C20" s="90">
        <v>5784</v>
      </c>
      <c r="D20" s="90">
        <v>0</v>
      </c>
      <c r="E20" s="90">
        <v>4011</v>
      </c>
      <c r="F20" s="90">
        <v>9795</v>
      </c>
      <c r="G20" s="90">
        <v>46</v>
      </c>
      <c r="H20" s="90">
        <v>221</v>
      </c>
      <c r="I20" s="90">
        <v>119</v>
      </c>
      <c r="J20" s="90">
        <v>0</v>
      </c>
      <c r="K20" s="91">
        <v>10181</v>
      </c>
    </row>
    <row r="21" spans="1:11" ht="13.5" customHeight="1">
      <c r="A21" s="77" t="s">
        <v>381</v>
      </c>
      <c r="B21" s="89" t="s">
        <v>382</v>
      </c>
      <c r="C21" s="90">
        <v>3649</v>
      </c>
      <c r="D21" s="90">
        <v>0</v>
      </c>
      <c r="E21" s="90">
        <v>3882</v>
      </c>
      <c r="F21" s="90">
        <v>7531</v>
      </c>
      <c r="G21" s="90">
        <v>229</v>
      </c>
      <c r="H21" s="90">
        <v>38</v>
      </c>
      <c r="I21" s="90">
        <v>0</v>
      </c>
      <c r="J21" s="90">
        <v>11</v>
      </c>
      <c r="K21" s="91">
        <v>7809</v>
      </c>
    </row>
    <row r="22" spans="1:11" ht="13.5" customHeight="1">
      <c r="A22" s="77" t="s">
        <v>383</v>
      </c>
      <c r="B22" s="89" t="s">
        <v>384</v>
      </c>
      <c r="C22" s="90">
        <v>1555</v>
      </c>
      <c r="D22" s="90">
        <v>0</v>
      </c>
      <c r="E22" s="90">
        <v>1761</v>
      </c>
      <c r="F22" s="90">
        <v>3316</v>
      </c>
      <c r="G22" s="90">
        <v>125</v>
      </c>
      <c r="H22" s="90">
        <v>0</v>
      </c>
      <c r="I22" s="90">
        <v>17</v>
      </c>
      <c r="J22" s="90">
        <v>0</v>
      </c>
      <c r="K22" s="91">
        <v>3458</v>
      </c>
    </row>
    <row r="23" spans="1:11" ht="13.5" customHeight="1">
      <c r="A23" s="77" t="s">
        <v>385</v>
      </c>
      <c r="B23" s="89" t="s">
        <v>386</v>
      </c>
      <c r="C23" s="90">
        <v>2880</v>
      </c>
      <c r="D23" s="90">
        <v>0</v>
      </c>
      <c r="E23" s="90">
        <v>2752</v>
      </c>
      <c r="F23" s="90">
        <v>5632</v>
      </c>
      <c r="G23" s="90">
        <v>171</v>
      </c>
      <c r="H23" s="90">
        <v>76</v>
      </c>
      <c r="I23" s="90">
        <v>0</v>
      </c>
      <c r="J23" s="90">
        <v>0</v>
      </c>
      <c r="K23" s="91">
        <v>5879</v>
      </c>
    </row>
    <row r="24" spans="1:11" ht="13.5" customHeight="1">
      <c r="A24" s="77" t="s">
        <v>387</v>
      </c>
      <c r="B24" s="89" t="s">
        <v>388</v>
      </c>
      <c r="C24" s="90">
        <v>2524</v>
      </c>
      <c r="D24" s="90">
        <v>0</v>
      </c>
      <c r="E24" s="90">
        <v>3056</v>
      </c>
      <c r="F24" s="90">
        <v>5580</v>
      </c>
      <c r="G24" s="90">
        <v>246</v>
      </c>
      <c r="H24" s="90">
        <v>286</v>
      </c>
      <c r="I24" s="90">
        <v>246</v>
      </c>
      <c r="J24" s="90">
        <v>0</v>
      </c>
      <c r="K24" s="91">
        <v>6358</v>
      </c>
    </row>
    <row r="25" spans="1:11" ht="13.5" customHeight="1">
      <c r="A25" s="77" t="s">
        <v>389</v>
      </c>
      <c r="B25" s="89" t="s">
        <v>390</v>
      </c>
      <c r="C25" s="90">
        <v>2474</v>
      </c>
      <c r="D25" s="90">
        <v>0</v>
      </c>
      <c r="E25" s="90">
        <v>3858</v>
      </c>
      <c r="F25" s="90">
        <v>6332</v>
      </c>
      <c r="G25" s="90">
        <v>21</v>
      </c>
      <c r="H25" s="90">
        <v>85</v>
      </c>
      <c r="I25" s="90">
        <v>93</v>
      </c>
      <c r="J25" s="90">
        <v>0</v>
      </c>
      <c r="K25" s="91">
        <v>6531</v>
      </c>
    </row>
    <row r="26" spans="1:11" ht="13.5" customHeight="1">
      <c r="A26" s="77" t="s">
        <v>391</v>
      </c>
      <c r="B26" s="89" t="s">
        <v>392</v>
      </c>
      <c r="C26" s="90">
        <v>1735</v>
      </c>
      <c r="D26" s="90">
        <v>0</v>
      </c>
      <c r="E26" s="90">
        <v>2351</v>
      </c>
      <c r="F26" s="90">
        <v>4086</v>
      </c>
      <c r="G26" s="90">
        <v>407</v>
      </c>
      <c r="H26" s="90">
        <v>29</v>
      </c>
      <c r="I26" s="90">
        <v>0</v>
      </c>
      <c r="J26" s="90">
        <v>3</v>
      </c>
      <c r="K26" s="91">
        <v>4525</v>
      </c>
    </row>
    <row r="27" spans="1:11" ht="13.5" customHeight="1">
      <c r="A27" s="77" t="s">
        <v>393</v>
      </c>
      <c r="B27" s="89" t="s">
        <v>394</v>
      </c>
      <c r="C27" s="90">
        <v>2067</v>
      </c>
      <c r="D27" s="90">
        <v>0</v>
      </c>
      <c r="E27" s="90">
        <v>2247</v>
      </c>
      <c r="F27" s="90">
        <v>4314</v>
      </c>
      <c r="G27" s="90">
        <v>127</v>
      </c>
      <c r="H27" s="90">
        <v>0</v>
      </c>
      <c r="I27" s="90">
        <v>0</v>
      </c>
      <c r="J27" s="90">
        <v>3</v>
      </c>
      <c r="K27" s="91">
        <v>4444</v>
      </c>
    </row>
    <row r="28" spans="1:11" ht="13.5" customHeight="1">
      <c r="A28" s="77" t="s">
        <v>395</v>
      </c>
      <c r="B28" s="89" t="s">
        <v>396</v>
      </c>
      <c r="C28" s="90">
        <v>1716</v>
      </c>
      <c r="D28" s="90">
        <v>0</v>
      </c>
      <c r="E28" s="90">
        <v>1715</v>
      </c>
      <c r="F28" s="90">
        <v>3431</v>
      </c>
      <c r="G28" s="90">
        <v>43</v>
      </c>
      <c r="H28" s="90">
        <v>1</v>
      </c>
      <c r="I28" s="90">
        <v>8</v>
      </c>
      <c r="J28" s="90">
        <v>0</v>
      </c>
      <c r="K28" s="91">
        <v>3483</v>
      </c>
    </row>
    <row r="29" spans="1:11" ht="13.5" customHeight="1">
      <c r="A29" s="77" t="s">
        <v>397</v>
      </c>
      <c r="B29" s="89" t="s">
        <v>398</v>
      </c>
      <c r="C29" s="90">
        <v>3474</v>
      </c>
      <c r="D29" s="90">
        <v>0</v>
      </c>
      <c r="E29" s="90">
        <v>2325</v>
      </c>
      <c r="F29" s="90">
        <v>5799</v>
      </c>
      <c r="G29" s="90">
        <v>101</v>
      </c>
      <c r="H29" s="90">
        <v>322</v>
      </c>
      <c r="I29" s="90">
        <v>100</v>
      </c>
      <c r="J29" s="90">
        <v>0</v>
      </c>
      <c r="K29" s="91">
        <v>6322</v>
      </c>
    </row>
    <row r="30" spans="1:11" ht="13.5" customHeight="1">
      <c r="A30" s="77" t="s">
        <v>399</v>
      </c>
      <c r="B30" s="89" t="s">
        <v>400</v>
      </c>
      <c r="C30" s="90">
        <v>2193</v>
      </c>
      <c r="D30" s="90">
        <v>0</v>
      </c>
      <c r="E30" s="90">
        <v>2505</v>
      </c>
      <c r="F30" s="90">
        <v>4698</v>
      </c>
      <c r="G30" s="90">
        <v>17</v>
      </c>
      <c r="H30" s="90">
        <v>219</v>
      </c>
      <c r="I30" s="90">
        <v>0</v>
      </c>
      <c r="J30" s="90">
        <v>0</v>
      </c>
      <c r="K30" s="91">
        <v>4934</v>
      </c>
    </row>
    <row r="31" spans="1:11" ht="13.5" customHeight="1">
      <c r="A31" s="77" t="s">
        <v>401</v>
      </c>
      <c r="B31" s="89" t="s">
        <v>402</v>
      </c>
      <c r="C31" s="90">
        <v>2466</v>
      </c>
      <c r="D31" s="90">
        <v>0</v>
      </c>
      <c r="E31" s="90">
        <v>2912</v>
      </c>
      <c r="F31" s="90">
        <v>5378</v>
      </c>
      <c r="G31" s="90">
        <v>40</v>
      </c>
      <c r="H31" s="90">
        <v>28</v>
      </c>
      <c r="I31" s="90">
        <v>3</v>
      </c>
      <c r="J31" s="90">
        <v>0</v>
      </c>
      <c r="K31" s="91">
        <v>5449</v>
      </c>
    </row>
    <row r="32" spans="1:11" ht="13.5" customHeight="1">
      <c r="A32" s="77" t="s">
        <v>403</v>
      </c>
      <c r="B32" s="89" t="s">
        <v>404</v>
      </c>
      <c r="C32" s="90">
        <v>3604</v>
      </c>
      <c r="D32" s="90">
        <v>0</v>
      </c>
      <c r="E32" s="90">
        <v>3031</v>
      </c>
      <c r="F32" s="90">
        <v>6635</v>
      </c>
      <c r="G32" s="90">
        <v>18</v>
      </c>
      <c r="H32" s="90">
        <v>200</v>
      </c>
      <c r="I32" s="90">
        <v>2</v>
      </c>
      <c r="J32" s="90">
        <v>0</v>
      </c>
      <c r="K32" s="91">
        <v>6855</v>
      </c>
    </row>
    <row r="33" spans="1:11" ht="13.5" customHeight="1">
      <c r="A33" s="77" t="s">
        <v>405</v>
      </c>
      <c r="B33" s="89" t="s">
        <v>406</v>
      </c>
      <c r="C33" s="90">
        <v>1337</v>
      </c>
      <c r="D33" s="90">
        <v>0</v>
      </c>
      <c r="E33" s="90">
        <v>1226</v>
      </c>
      <c r="F33" s="90">
        <v>2563</v>
      </c>
      <c r="G33" s="90">
        <v>272</v>
      </c>
      <c r="H33" s="90">
        <v>70</v>
      </c>
      <c r="I33" s="90">
        <v>0</v>
      </c>
      <c r="J33" s="90">
        <v>0</v>
      </c>
      <c r="K33" s="91">
        <v>2905</v>
      </c>
    </row>
    <row r="34" spans="1:11" ht="13.5" customHeight="1">
      <c r="A34" s="77" t="s">
        <v>407</v>
      </c>
      <c r="B34" s="89" t="s">
        <v>408</v>
      </c>
      <c r="C34" s="90">
        <v>1672</v>
      </c>
      <c r="D34" s="90">
        <v>0</v>
      </c>
      <c r="E34" s="90">
        <v>1952</v>
      </c>
      <c r="F34" s="90">
        <v>3624</v>
      </c>
      <c r="G34" s="90">
        <v>3</v>
      </c>
      <c r="H34" s="90">
        <v>15</v>
      </c>
      <c r="I34" s="90">
        <v>0</v>
      </c>
      <c r="J34" s="90">
        <v>0</v>
      </c>
      <c r="K34" s="91">
        <v>3642</v>
      </c>
    </row>
    <row r="35" spans="1:11" ht="13.5" customHeight="1">
      <c r="A35" s="77" t="s">
        <v>409</v>
      </c>
      <c r="B35" s="89" t="s">
        <v>410</v>
      </c>
      <c r="C35" s="90">
        <v>2015</v>
      </c>
      <c r="D35" s="90">
        <v>0</v>
      </c>
      <c r="E35" s="90">
        <v>2114</v>
      </c>
      <c r="F35" s="90">
        <v>4129</v>
      </c>
      <c r="G35" s="90">
        <v>2</v>
      </c>
      <c r="H35" s="90">
        <v>21</v>
      </c>
      <c r="I35" s="90">
        <v>18</v>
      </c>
      <c r="J35" s="90">
        <v>0</v>
      </c>
      <c r="K35" s="91">
        <v>4170</v>
      </c>
    </row>
    <row r="36" spans="1:11" ht="13.5" customHeight="1">
      <c r="A36" s="77" t="s">
        <v>411</v>
      </c>
      <c r="B36" s="89" t="s">
        <v>412</v>
      </c>
      <c r="C36" s="90">
        <v>1688</v>
      </c>
      <c r="D36" s="90">
        <v>0</v>
      </c>
      <c r="E36" s="90">
        <v>1888</v>
      </c>
      <c r="F36" s="90">
        <v>3576</v>
      </c>
      <c r="G36" s="90">
        <v>21</v>
      </c>
      <c r="H36" s="90">
        <v>85</v>
      </c>
      <c r="I36" s="90">
        <v>0</v>
      </c>
      <c r="J36" s="90">
        <v>0</v>
      </c>
      <c r="K36" s="91">
        <v>3682</v>
      </c>
    </row>
    <row r="37" spans="1:11" ht="13.5" customHeight="1">
      <c r="A37" s="77" t="s">
        <v>413</v>
      </c>
      <c r="B37" s="89" t="s">
        <v>414</v>
      </c>
      <c r="C37" s="90">
        <v>1255</v>
      </c>
      <c r="D37" s="90">
        <v>0</v>
      </c>
      <c r="E37" s="90">
        <v>1356</v>
      </c>
      <c r="F37" s="90">
        <v>2611</v>
      </c>
      <c r="G37" s="90">
        <v>11</v>
      </c>
      <c r="H37" s="90">
        <v>0</v>
      </c>
      <c r="I37" s="90">
        <v>0</v>
      </c>
      <c r="J37" s="90">
        <v>0</v>
      </c>
      <c r="K37" s="91">
        <v>2622</v>
      </c>
    </row>
    <row r="38" spans="1:11" ht="13.5" customHeight="1">
      <c r="A38" s="77" t="s">
        <v>415</v>
      </c>
      <c r="B38" s="89" t="s">
        <v>416</v>
      </c>
      <c r="C38" s="90">
        <v>570</v>
      </c>
      <c r="D38" s="90">
        <v>0</v>
      </c>
      <c r="E38" s="90">
        <v>703</v>
      </c>
      <c r="F38" s="90">
        <v>1273</v>
      </c>
      <c r="G38" s="90">
        <v>30</v>
      </c>
      <c r="H38" s="90">
        <v>9</v>
      </c>
      <c r="I38" s="90">
        <v>0</v>
      </c>
      <c r="J38" s="90">
        <v>0</v>
      </c>
      <c r="K38" s="91">
        <v>1312</v>
      </c>
    </row>
    <row r="39" spans="1:11" ht="13.5" customHeight="1">
      <c r="A39" s="77" t="s">
        <v>417</v>
      </c>
      <c r="B39" s="89" t="s">
        <v>418</v>
      </c>
      <c r="C39" s="90">
        <v>581</v>
      </c>
      <c r="D39" s="90">
        <v>0</v>
      </c>
      <c r="E39" s="90">
        <v>1614</v>
      </c>
      <c r="F39" s="90">
        <v>2195</v>
      </c>
      <c r="G39" s="90">
        <v>13</v>
      </c>
      <c r="H39" s="90">
        <v>9</v>
      </c>
      <c r="I39" s="90">
        <v>0</v>
      </c>
      <c r="J39" s="90">
        <v>0</v>
      </c>
      <c r="K39" s="91">
        <v>2217</v>
      </c>
    </row>
    <row r="40" spans="1:11" ht="13.5" customHeight="1">
      <c r="A40" s="77" t="s">
        <v>419</v>
      </c>
      <c r="B40" s="89" t="s">
        <v>420</v>
      </c>
      <c r="C40" s="90">
        <v>1307</v>
      </c>
      <c r="D40" s="90">
        <v>0</v>
      </c>
      <c r="E40" s="90">
        <v>1219</v>
      </c>
      <c r="F40" s="90">
        <v>2526</v>
      </c>
      <c r="G40" s="90">
        <v>57</v>
      </c>
      <c r="H40" s="90">
        <v>47</v>
      </c>
      <c r="I40" s="90">
        <v>0</v>
      </c>
      <c r="J40" s="90">
        <v>0</v>
      </c>
      <c r="K40" s="91">
        <v>2630</v>
      </c>
    </row>
    <row r="41" spans="1:11" ht="13.5" customHeight="1">
      <c r="A41" s="77" t="s">
        <v>421</v>
      </c>
      <c r="B41" s="89" t="s">
        <v>422</v>
      </c>
      <c r="C41" s="90">
        <v>1763</v>
      </c>
      <c r="D41" s="90">
        <v>0</v>
      </c>
      <c r="E41" s="90">
        <v>2358</v>
      </c>
      <c r="F41" s="90">
        <v>4121</v>
      </c>
      <c r="G41" s="90">
        <v>77</v>
      </c>
      <c r="H41" s="90">
        <v>7</v>
      </c>
      <c r="I41" s="90">
        <v>0</v>
      </c>
      <c r="J41" s="90">
        <v>10</v>
      </c>
      <c r="K41" s="91">
        <v>4215</v>
      </c>
    </row>
    <row r="42" spans="1:11" ht="13.5" customHeight="1">
      <c r="A42" s="77" t="s">
        <v>423</v>
      </c>
      <c r="B42" s="89" t="s">
        <v>424</v>
      </c>
      <c r="C42" s="90">
        <v>1345</v>
      </c>
      <c r="D42" s="90">
        <v>0</v>
      </c>
      <c r="E42" s="90">
        <v>1551</v>
      </c>
      <c r="F42" s="90">
        <v>2896</v>
      </c>
      <c r="G42" s="90">
        <v>29</v>
      </c>
      <c r="H42" s="90">
        <v>37</v>
      </c>
      <c r="I42" s="90">
        <v>0</v>
      </c>
      <c r="J42" s="90">
        <v>0</v>
      </c>
      <c r="K42" s="91">
        <v>2962</v>
      </c>
    </row>
    <row r="43" spans="1:11" ht="13.5" customHeight="1">
      <c r="A43" s="77" t="s">
        <v>425</v>
      </c>
      <c r="B43" s="89" t="s">
        <v>426</v>
      </c>
      <c r="C43" s="90">
        <v>1240</v>
      </c>
      <c r="D43" s="90">
        <v>0</v>
      </c>
      <c r="E43" s="90">
        <v>1450</v>
      </c>
      <c r="F43" s="90">
        <v>2690</v>
      </c>
      <c r="G43" s="90">
        <v>42</v>
      </c>
      <c r="H43" s="90">
        <v>25</v>
      </c>
      <c r="I43" s="90">
        <v>0</v>
      </c>
      <c r="J43" s="90">
        <v>0</v>
      </c>
      <c r="K43" s="91">
        <v>2757</v>
      </c>
    </row>
    <row r="44" spans="1:11" ht="13.5" customHeight="1">
      <c r="A44" s="77" t="s">
        <v>427</v>
      </c>
      <c r="B44" s="89" t="s">
        <v>428</v>
      </c>
      <c r="C44" s="90">
        <v>1261</v>
      </c>
      <c r="D44" s="90">
        <v>0</v>
      </c>
      <c r="E44" s="90">
        <v>1808</v>
      </c>
      <c r="F44" s="90">
        <v>3069</v>
      </c>
      <c r="G44" s="90">
        <v>85</v>
      </c>
      <c r="H44" s="90">
        <v>0</v>
      </c>
      <c r="I44" s="90">
        <v>6</v>
      </c>
      <c r="J44" s="90">
        <v>3</v>
      </c>
      <c r="K44" s="91">
        <v>3163</v>
      </c>
    </row>
    <row r="45" spans="1:11" ht="13.5" customHeight="1">
      <c r="A45" s="77" t="s">
        <v>429</v>
      </c>
      <c r="B45" s="89" t="s">
        <v>430</v>
      </c>
      <c r="C45" s="90">
        <v>1466</v>
      </c>
      <c r="D45" s="90">
        <v>0</v>
      </c>
      <c r="E45" s="90">
        <v>1923</v>
      </c>
      <c r="F45" s="90">
        <v>3389</v>
      </c>
      <c r="G45" s="90">
        <v>107</v>
      </c>
      <c r="H45" s="90">
        <v>4</v>
      </c>
      <c r="I45" s="90">
        <v>0</v>
      </c>
      <c r="J45" s="90">
        <v>0</v>
      </c>
      <c r="K45" s="91">
        <v>3500</v>
      </c>
    </row>
    <row r="46" spans="1:11" ht="13.5" customHeight="1">
      <c r="A46" s="77" t="s">
        <v>431</v>
      </c>
      <c r="B46" s="89" t="s">
        <v>432</v>
      </c>
      <c r="C46" s="90">
        <v>1120</v>
      </c>
      <c r="D46" s="90">
        <v>0</v>
      </c>
      <c r="E46" s="90">
        <v>1448</v>
      </c>
      <c r="F46" s="90">
        <v>2568</v>
      </c>
      <c r="G46" s="90">
        <v>63</v>
      </c>
      <c r="H46" s="90">
        <v>0</v>
      </c>
      <c r="I46" s="90">
        <v>0</v>
      </c>
      <c r="J46" s="90">
        <v>0</v>
      </c>
      <c r="K46" s="91">
        <v>2631</v>
      </c>
    </row>
    <row r="47" spans="1:11" ht="13.5" customHeight="1">
      <c r="A47" s="77" t="s">
        <v>433</v>
      </c>
      <c r="B47" s="89" t="s">
        <v>434</v>
      </c>
      <c r="C47" s="90">
        <v>1580</v>
      </c>
      <c r="D47" s="90">
        <v>0</v>
      </c>
      <c r="E47" s="90">
        <v>2379</v>
      </c>
      <c r="F47" s="90">
        <v>3959</v>
      </c>
      <c r="G47" s="90">
        <v>1</v>
      </c>
      <c r="H47" s="90">
        <v>0</v>
      </c>
      <c r="I47" s="90">
        <v>0</v>
      </c>
      <c r="J47" s="90">
        <v>3</v>
      </c>
      <c r="K47" s="91">
        <v>3963</v>
      </c>
    </row>
    <row r="48" spans="1:11" ht="13.5" customHeight="1">
      <c r="A48" s="77" t="s">
        <v>435</v>
      </c>
      <c r="B48" s="89" t="s">
        <v>436</v>
      </c>
      <c r="C48" s="90">
        <v>1212</v>
      </c>
      <c r="D48" s="90">
        <v>0</v>
      </c>
      <c r="E48" s="90">
        <v>1573</v>
      </c>
      <c r="F48" s="90">
        <v>2785</v>
      </c>
      <c r="G48" s="90">
        <v>6</v>
      </c>
      <c r="H48" s="90">
        <v>0</v>
      </c>
      <c r="I48" s="90">
        <v>0</v>
      </c>
      <c r="J48" s="90">
        <v>0</v>
      </c>
      <c r="K48" s="91">
        <v>2791</v>
      </c>
    </row>
    <row r="49" spans="1:11" ht="13.5" customHeight="1">
      <c r="A49" s="77" t="s">
        <v>437</v>
      </c>
      <c r="B49" s="89" t="s">
        <v>438</v>
      </c>
      <c r="C49" s="90">
        <v>1352</v>
      </c>
      <c r="D49" s="90">
        <v>0</v>
      </c>
      <c r="E49" s="90">
        <v>1756</v>
      </c>
      <c r="F49" s="90">
        <v>3108</v>
      </c>
      <c r="G49" s="90">
        <v>7</v>
      </c>
      <c r="H49" s="90">
        <v>0</v>
      </c>
      <c r="I49" s="90">
        <v>0</v>
      </c>
      <c r="J49" s="90">
        <v>0</v>
      </c>
      <c r="K49" s="91">
        <v>3115</v>
      </c>
    </row>
    <row r="50" spans="1:11" ht="13.5" customHeight="1">
      <c r="A50" s="77" t="s">
        <v>439</v>
      </c>
      <c r="B50" s="89" t="s">
        <v>440</v>
      </c>
      <c r="C50" s="90">
        <v>925</v>
      </c>
      <c r="D50" s="90">
        <v>0</v>
      </c>
      <c r="E50" s="90">
        <v>1145</v>
      </c>
      <c r="F50" s="90">
        <v>2070</v>
      </c>
      <c r="G50" s="90">
        <v>12</v>
      </c>
      <c r="H50" s="90">
        <v>4</v>
      </c>
      <c r="I50" s="90">
        <v>6</v>
      </c>
      <c r="J50" s="90">
        <v>0</v>
      </c>
      <c r="K50" s="91">
        <v>2092</v>
      </c>
    </row>
    <row r="51" spans="1:11" ht="13.5" customHeight="1">
      <c r="A51" s="77" t="s">
        <v>441</v>
      </c>
      <c r="B51" s="89" t="s">
        <v>442</v>
      </c>
      <c r="C51" s="90">
        <v>973</v>
      </c>
      <c r="D51" s="90">
        <v>0</v>
      </c>
      <c r="E51" s="90">
        <v>1646</v>
      </c>
      <c r="F51" s="90">
        <v>2619</v>
      </c>
      <c r="G51" s="90">
        <v>20</v>
      </c>
      <c r="H51" s="90">
        <v>10</v>
      </c>
      <c r="I51" s="90">
        <v>0</v>
      </c>
      <c r="J51" s="90">
        <v>0</v>
      </c>
      <c r="K51" s="91">
        <v>2649</v>
      </c>
    </row>
    <row r="52" spans="1:11" ht="13.5" customHeight="1">
      <c r="A52" s="77" t="s">
        <v>443</v>
      </c>
      <c r="B52" s="89" t="s">
        <v>444</v>
      </c>
      <c r="C52" s="90">
        <v>845</v>
      </c>
      <c r="D52" s="90">
        <v>0</v>
      </c>
      <c r="E52" s="90">
        <v>1304</v>
      </c>
      <c r="F52" s="90">
        <v>2149</v>
      </c>
      <c r="G52" s="90">
        <v>77</v>
      </c>
      <c r="H52" s="90">
        <v>0</v>
      </c>
      <c r="I52" s="90">
        <v>0</v>
      </c>
      <c r="J52" s="90">
        <v>1</v>
      </c>
      <c r="K52" s="91">
        <v>2227</v>
      </c>
    </row>
    <row r="53" spans="1:11" ht="13.5" customHeight="1">
      <c r="A53" s="77" t="s">
        <v>445</v>
      </c>
      <c r="B53" s="89" t="s">
        <v>446</v>
      </c>
      <c r="C53" s="90">
        <v>615</v>
      </c>
      <c r="D53" s="90">
        <v>0</v>
      </c>
      <c r="E53" s="90">
        <v>740</v>
      </c>
      <c r="F53" s="90">
        <v>1355</v>
      </c>
      <c r="G53" s="90">
        <v>103</v>
      </c>
      <c r="H53" s="90">
        <v>15</v>
      </c>
      <c r="I53" s="90">
        <v>0</v>
      </c>
      <c r="J53" s="90">
        <v>0</v>
      </c>
      <c r="K53" s="91">
        <v>1473</v>
      </c>
    </row>
    <row r="54" spans="1:11" ht="13.5" customHeight="1">
      <c r="A54" s="77" t="s">
        <v>447</v>
      </c>
      <c r="B54" s="89" t="s">
        <v>448</v>
      </c>
      <c r="C54" s="90">
        <v>727</v>
      </c>
      <c r="D54" s="90">
        <v>0</v>
      </c>
      <c r="E54" s="90">
        <v>1579</v>
      </c>
      <c r="F54" s="90">
        <v>2306</v>
      </c>
      <c r="G54" s="90">
        <v>27</v>
      </c>
      <c r="H54" s="90">
        <v>5</v>
      </c>
      <c r="I54" s="90">
        <v>45</v>
      </c>
      <c r="J54" s="90">
        <v>0</v>
      </c>
      <c r="K54" s="91">
        <v>2383</v>
      </c>
    </row>
    <row r="55" spans="1:11" ht="13.5" customHeight="1">
      <c r="A55" s="77" t="s">
        <v>449</v>
      </c>
      <c r="B55" s="89" t="s">
        <v>450</v>
      </c>
      <c r="C55" s="90">
        <v>639</v>
      </c>
      <c r="D55" s="90">
        <v>0</v>
      </c>
      <c r="E55" s="90">
        <v>1364</v>
      </c>
      <c r="F55" s="90">
        <v>2003</v>
      </c>
      <c r="G55" s="90">
        <v>34</v>
      </c>
      <c r="H55" s="90">
        <v>0</v>
      </c>
      <c r="I55" s="90">
        <v>0</v>
      </c>
      <c r="J55" s="90">
        <v>0</v>
      </c>
      <c r="K55" s="91">
        <v>2037</v>
      </c>
    </row>
    <row r="56" spans="1:11" ht="13.5" customHeight="1">
      <c r="A56" s="77" t="s">
        <v>451</v>
      </c>
      <c r="B56" s="89" t="s">
        <v>452</v>
      </c>
      <c r="C56" s="90">
        <v>822</v>
      </c>
      <c r="D56" s="90">
        <v>0</v>
      </c>
      <c r="E56" s="90">
        <v>1146</v>
      </c>
      <c r="F56" s="90">
        <v>1968</v>
      </c>
      <c r="G56" s="90">
        <v>68</v>
      </c>
      <c r="H56" s="90">
        <v>0</v>
      </c>
      <c r="I56" s="90">
        <v>0</v>
      </c>
      <c r="J56" s="90">
        <v>0</v>
      </c>
      <c r="K56" s="91">
        <v>2036</v>
      </c>
    </row>
    <row r="57" spans="1:11" ht="13.5" customHeight="1">
      <c r="A57" s="77" t="s">
        <v>453</v>
      </c>
      <c r="B57" s="89" t="s">
        <v>454</v>
      </c>
      <c r="C57" s="90">
        <v>835</v>
      </c>
      <c r="D57" s="90">
        <v>0</v>
      </c>
      <c r="E57" s="90">
        <v>1094</v>
      </c>
      <c r="F57" s="90">
        <v>1929</v>
      </c>
      <c r="G57" s="90">
        <v>65</v>
      </c>
      <c r="H57" s="90">
        <v>0</v>
      </c>
      <c r="I57" s="90">
        <v>0</v>
      </c>
      <c r="J57" s="90">
        <v>0</v>
      </c>
      <c r="K57" s="91">
        <v>1994</v>
      </c>
    </row>
    <row r="58" spans="1:11" ht="13.5" customHeight="1">
      <c r="A58" s="77" t="s">
        <v>455</v>
      </c>
      <c r="B58" s="89" t="s">
        <v>456</v>
      </c>
      <c r="C58" s="90">
        <v>1292</v>
      </c>
      <c r="D58" s="90">
        <v>0</v>
      </c>
      <c r="E58" s="90">
        <v>1290</v>
      </c>
      <c r="F58" s="90">
        <v>2582</v>
      </c>
      <c r="G58" s="90">
        <v>71</v>
      </c>
      <c r="H58" s="90">
        <v>0</v>
      </c>
      <c r="I58" s="90">
        <v>0</v>
      </c>
      <c r="J58" s="90">
        <v>0</v>
      </c>
      <c r="K58" s="91">
        <v>2653</v>
      </c>
    </row>
    <row r="59" spans="1:11" ht="13.5" customHeight="1">
      <c r="A59" s="77" t="s">
        <v>457</v>
      </c>
      <c r="B59" s="89" t="s">
        <v>458</v>
      </c>
      <c r="C59" s="90">
        <v>887</v>
      </c>
      <c r="D59" s="90">
        <v>0</v>
      </c>
      <c r="E59" s="90">
        <v>1075</v>
      </c>
      <c r="F59" s="90">
        <v>1962</v>
      </c>
      <c r="G59" s="90">
        <v>12</v>
      </c>
      <c r="H59" s="90">
        <v>44</v>
      </c>
      <c r="I59" s="90">
        <v>0</v>
      </c>
      <c r="J59" s="90">
        <v>0</v>
      </c>
      <c r="K59" s="91">
        <v>2018</v>
      </c>
    </row>
    <row r="60" spans="1:11" ht="13.5" customHeight="1">
      <c r="A60" s="77" t="s">
        <v>459</v>
      </c>
      <c r="B60" s="89" t="s">
        <v>460</v>
      </c>
      <c r="C60" s="90">
        <v>924</v>
      </c>
      <c r="D60" s="90">
        <v>0</v>
      </c>
      <c r="E60" s="90">
        <v>1058</v>
      </c>
      <c r="F60" s="90">
        <v>1982</v>
      </c>
      <c r="G60" s="90">
        <v>20</v>
      </c>
      <c r="H60" s="90">
        <v>0</v>
      </c>
      <c r="I60" s="90">
        <v>0</v>
      </c>
      <c r="J60" s="90">
        <v>0</v>
      </c>
      <c r="K60" s="91">
        <v>2002</v>
      </c>
    </row>
    <row r="61" spans="1:11" ht="13.5" customHeight="1">
      <c r="A61" s="77" t="s">
        <v>461</v>
      </c>
      <c r="B61" s="89" t="s">
        <v>668</v>
      </c>
      <c r="C61" s="90">
        <v>1665</v>
      </c>
      <c r="D61" s="90">
        <v>0</v>
      </c>
      <c r="E61" s="90">
        <v>1614</v>
      </c>
      <c r="F61" s="90">
        <v>3279</v>
      </c>
      <c r="G61" s="90">
        <v>83</v>
      </c>
      <c r="H61" s="90">
        <v>0</v>
      </c>
      <c r="I61" s="90">
        <v>0</v>
      </c>
      <c r="J61" s="90">
        <v>0</v>
      </c>
      <c r="K61" s="91">
        <v>3362</v>
      </c>
    </row>
    <row r="62" spans="1:11" ht="13.5" customHeight="1">
      <c r="A62" s="77" t="s">
        <v>463</v>
      </c>
      <c r="B62" s="89" t="s">
        <v>464</v>
      </c>
      <c r="C62" s="90">
        <v>582</v>
      </c>
      <c r="D62" s="90">
        <v>0</v>
      </c>
      <c r="E62" s="90">
        <v>430</v>
      </c>
      <c r="F62" s="90">
        <v>1012</v>
      </c>
      <c r="G62" s="90">
        <v>28</v>
      </c>
      <c r="H62" s="90">
        <v>0</v>
      </c>
      <c r="I62" s="90">
        <v>0</v>
      </c>
      <c r="J62" s="90">
        <v>0</v>
      </c>
      <c r="K62" s="91">
        <v>1040</v>
      </c>
    </row>
    <row r="63" spans="1:11" ht="13.5" customHeight="1">
      <c r="A63" s="77" t="s">
        <v>465</v>
      </c>
      <c r="B63" s="89" t="s">
        <v>466</v>
      </c>
      <c r="C63" s="90">
        <v>1116</v>
      </c>
      <c r="D63" s="90">
        <v>0</v>
      </c>
      <c r="E63" s="90">
        <v>1412</v>
      </c>
      <c r="F63" s="90">
        <v>2528</v>
      </c>
      <c r="G63" s="90">
        <v>10</v>
      </c>
      <c r="H63" s="90">
        <v>0</v>
      </c>
      <c r="I63" s="90">
        <v>0</v>
      </c>
      <c r="J63" s="90">
        <v>0</v>
      </c>
      <c r="K63" s="91">
        <v>2538</v>
      </c>
    </row>
    <row r="64" spans="1:11" ht="13.5" customHeight="1">
      <c r="A64" s="77" t="s">
        <v>467</v>
      </c>
      <c r="B64" s="89" t="s">
        <v>468</v>
      </c>
      <c r="C64" s="90">
        <v>504</v>
      </c>
      <c r="D64" s="90">
        <v>0</v>
      </c>
      <c r="E64" s="90">
        <v>735</v>
      </c>
      <c r="F64" s="90">
        <v>1239</v>
      </c>
      <c r="G64" s="90">
        <v>13</v>
      </c>
      <c r="H64" s="90">
        <v>0</v>
      </c>
      <c r="I64" s="90">
        <v>0</v>
      </c>
      <c r="J64" s="90">
        <v>0</v>
      </c>
      <c r="K64" s="91">
        <v>1252</v>
      </c>
    </row>
    <row r="65" spans="1:11" ht="13.5" customHeight="1">
      <c r="A65" s="77" t="s">
        <v>469</v>
      </c>
      <c r="B65" s="89" t="s">
        <v>470</v>
      </c>
      <c r="C65" s="90">
        <v>995</v>
      </c>
      <c r="D65" s="90">
        <v>0</v>
      </c>
      <c r="E65" s="90">
        <v>1177</v>
      </c>
      <c r="F65" s="90">
        <v>2172</v>
      </c>
      <c r="G65" s="90">
        <v>3</v>
      </c>
      <c r="H65" s="90">
        <v>0</v>
      </c>
      <c r="I65" s="90">
        <v>0</v>
      </c>
      <c r="J65" s="90">
        <v>0</v>
      </c>
      <c r="K65" s="91">
        <v>2175</v>
      </c>
    </row>
    <row r="66" spans="1:11" ht="13.5" customHeight="1">
      <c r="A66" s="77" t="s">
        <v>471</v>
      </c>
      <c r="B66" s="89" t="s">
        <v>472</v>
      </c>
      <c r="C66" s="90">
        <v>441</v>
      </c>
      <c r="D66" s="90">
        <v>0</v>
      </c>
      <c r="E66" s="90">
        <v>772</v>
      </c>
      <c r="F66" s="90">
        <v>1213</v>
      </c>
      <c r="G66" s="90">
        <v>4</v>
      </c>
      <c r="H66" s="90">
        <v>0</v>
      </c>
      <c r="I66" s="90">
        <v>0</v>
      </c>
      <c r="J66" s="90">
        <v>0</v>
      </c>
      <c r="K66" s="91">
        <v>1217</v>
      </c>
    </row>
    <row r="67" spans="1:11" ht="13.5" customHeight="1">
      <c r="A67" s="77" t="s">
        <v>473</v>
      </c>
      <c r="B67" s="89" t="s">
        <v>474</v>
      </c>
      <c r="C67" s="90">
        <v>393</v>
      </c>
      <c r="D67" s="90">
        <v>0</v>
      </c>
      <c r="E67" s="90">
        <v>701</v>
      </c>
      <c r="F67" s="90">
        <v>1094</v>
      </c>
      <c r="G67" s="90">
        <v>0</v>
      </c>
      <c r="H67" s="90">
        <v>0</v>
      </c>
      <c r="I67" s="90">
        <v>0</v>
      </c>
      <c r="J67" s="90">
        <v>0</v>
      </c>
      <c r="K67" s="91">
        <v>1094</v>
      </c>
    </row>
    <row r="68" spans="1:11" ht="13.5" customHeight="1">
      <c r="A68" s="77" t="s">
        <v>475</v>
      </c>
      <c r="B68" s="89" t="s">
        <v>476</v>
      </c>
      <c r="C68" s="90">
        <v>762</v>
      </c>
      <c r="D68" s="90">
        <v>0</v>
      </c>
      <c r="E68" s="90">
        <v>843</v>
      </c>
      <c r="F68" s="90">
        <v>1605</v>
      </c>
      <c r="G68" s="90">
        <v>0</v>
      </c>
      <c r="H68" s="90">
        <v>0</v>
      </c>
      <c r="I68" s="90">
        <v>0</v>
      </c>
      <c r="J68" s="90">
        <v>0</v>
      </c>
      <c r="K68" s="91">
        <v>1605</v>
      </c>
    </row>
    <row r="69" spans="1:11" ht="13.5" customHeight="1">
      <c r="A69" s="77" t="s">
        <v>477</v>
      </c>
      <c r="B69" s="89" t="s">
        <v>478</v>
      </c>
      <c r="C69" s="90">
        <v>781</v>
      </c>
      <c r="D69" s="90">
        <v>0</v>
      </c>
      <c r="E69" s="90">
        <v>972</v>
      </c>
      <c r="F69" s="90">
        <v>1753</v>
      </c>
      <c r="G69" s="90">
        <v>17</v>
      </c>
      <c r="H69" s="90">
        <v>0</v>
      </c>
      <c r="I69" s="90">
        <v>0</v>
      </c>
      <c r="J69" s="90">
        <v>0</v>
      </c>
      <c r="K69" s="91">
        <v>1770</v>
      </c>
    </row>
    <row r="70" spans="1:11" ht="13.5" customHeight="1">
      <c r="A70" s="77" t="s">
        <v>479</v>
      </c>
      <c r="B70" s="89" t="s">
        <v>480</v>
      </c>
      <c r="C70" s="90">
        <v>505</v>
      </c>
      <c r="D70" s="90">
        <v>0</v>
      </c>
      <c r="E70" s="90">
        <v>969</v>
      </c>
      <c r="F70" s="90">
        <v>1474</v>
      </c>
      <c r="G70" s="90">
        <v>0</v>
      </c>
      <c r="H70" s="90">
        <v>6</v>
      </c>
      <c r="I70" s="90">
        <v>0</v>
      </c>
      <c r="J70" s="90">
        <v>0</v>
      </c>
      <c r="K70" s="91">
        <v>1480</v>
      </c>
    </row>
    <row r="71" spans="1:11" ht="13.5" customHeight="1">
      <c r="A71" s="77" t="s">
        <v>481</v>
      </c>
      <c r="B71" s="89" t="s">
        <v>482</v>
      </c>
      <c r="C71" s="90">
        <v>436</v>
      </c>
      <c r="D71" s="90">
        <v>0</v>
      </c>
      <c r="E71" s="90">
        <v>786</v>
      </c>
      <c r="F71" s="90">
        <v>1222</v>
      </c>
      <c r="G71" s="90">
        <v>0</v>
      </c>
      <c r="H71" s="90">
        <v>0</v>
      </c>
      <c r="I71" s="90">
        <v>0</v>
      </c>
      <c r="J71" s="90">
        <v>0</v>
      </c>
      <c r="K71" s="91">
        <v>1222</v>
      </c>
    </row>
    <row r="72" spans="1:11" ht="13.5" customHeight="1">
      <c r="A72" s="77" t="s">
        <v>483</v>
      </c>
      <c r="B72" s="89" t="s">
        <v>484</v>
      </c>
      <c r="C72" s="90">
        <v>805</v>
      </c>
      <c r="D72" s="90">
        <v>0</v>
      </c>
      <c r="E72" s="90">
        <v>941</v>
      </c>
      <c r="F72" s="90">
        <v>1746</v>
      </c>
      <c r="G72" s="90">
        <v>0</v>
      </c>
      <c r="H72" s="90">
        <v>0</v>
      </c>
      <c r="I72" s="90">
        <v>0</v>
      </c>
      <c r="J72" s="90">
        <v>0</v>
      </c>
      <c r="K72" s="91">
        <v>1746</v>
      </c>
    </row>
    <row r="73" spans="1:11" ht="13.5" customHeight="1">
      <c r="A73" s="77" t="s">
        <v>485</v>
      </c>
      <c r="B73" s="89" t="s">
        <v>486</v>
      </c>
      <c r="C73" s="90">
        <v>871</v>
      </c>
      <c r="D73" s="90">
        <v>0</v>
      </c>
      <c r="E73" s="90">
        <v>825</v>
      </c>
      <c r="F73" s="90">
        <v>1696</v>
      </c>
      <c r="G73" s="90">
        <v>11</v>
      </c>
      <c r="H73" s="90">
        <v>0</v>
      </c>
      <c r="I73" s="90">
        <v>0</v>
      </c>
      <c r="J73" s="90">
        <v>0</v>
      </c>
      <c r="K73" s="91">
        <v>1707</v>
      </c>
    </row>
    <row r="74" spans="1:11" ht="13.5" customHeight="1">
      <c r="A74" s="77" t="s">
        <v>487</v>
      </c>
      <c r="B74" s="89" t="s">
        <v>488</v>
      </c>
      <c r="C74" s="90">
        <v>724</v>
      </c>
      <c r="D74" s="90">
        <v>0</v>
      </c>
      <c r="E74" s="90">
        <v>767</v>
      </c>
      <c r="F74" s="90">
        <v>1491</v>
      </c>
      <c r="G74" s="90">
        <v>10</v>
      </c>
      <c r="H74" s="90">
        <v>0</v>
      </c>
      <c r="I74" s="90">
        <v>0</v>
      </c>
      <c r="J74" s="90">
        <v>0</v>
      </c>
      <c r="K74" s="91">
        <v>1501</v>
      </c>
    </row>
    <row r="75" spans="1:11" ht="13.5" customHeight="1">
      <c r="A75" s="77" t="s">
        <v>489</v>
      </c>
      <c r="B75" s="89" t="s">
        <v>490</v>
      </c>
      <c r="C75" s="90">
        <v>762</v>
      </c>
      <c r="D75" s="90">
        <v>0</v>
      </c>
      <c r="E75" s="90">
        <v>859</v>
      </c>
      <c r="F75" s="90">
        <v>1621</v>
      </c>
      <c r="G75" s="90">
        <v>21</v>
      </c>
      <c r="H75" s="90">
        <v>4</v>
      </c>
      <c r="I75" s="90">
        <v>0</v>
      </c>
      <c r="J75" s="90">
        <v>0</v>
      </c>
      <c r="K75" s="91">
        <v>1646</v>
      </c>
    </row>
    <row r="76" spans="1:11" ht="13.5" customHeight="1">
      <c r="A76" s="77" t="s">
        <v>491</v>
      </c>
      <c r="B76" s="89" t="s">
        <v>492</v>
      </c>
      <c r="C76" s="90">
        <v>702</v>
      </c>
      <c r="D76" s="90">
        <v>0</v>
      </c>
      <c r="E76" s="90">
        <v>765</v>
      </c>
      <c r="F76" s="90">
        <v>1467</v>
      </c>
      <c r="G76" s="90">
        <v>0</v>
      </c>
      <c r="H76" s="90">
        <v>8</v>
      </c>
      <c r="I76" s="90">
        <v>0</v>
      </c>
      <c r="J76" s="90">
        <v>0</v>
      </c>
      <c r="K76" s="91">
        <v>1475</v>
      </c>
    </row>
    <row r="77" spans="1:11" ht="13.5" customHeight="1">
      <c r="A77" s="77" t="s">
        <v>493</v>
      </c>
      <c r="B77" s="89" t="s">
        <v>494</v>
      </c>
      <c r="C77" s="90">
        <v>372</v>
      </c>
      <c r="D77" s="90">
        <v>0</v>
      </c>
      <c r="E77" s="90">
        <v>696</v>
      </c>
      <c r="F77" s="90">
        <v>1068</v>
      </c>
      <c r="G77" s="90">
        <v>2</v>
      </c>
      <c r="H77" s="90">
        <v>2</v>
      </c>
      <c r="I77" s="90">
        <v>0</v>
      </c>
      <c r="J77" s="90">
        <v>0</v>
      </c>
      <c r="K77" s="91">
        <v>1072</v>
      </c>
    </row>
    <row r="78" spans="1:11" ht="13.5" customHeight="1">
      <c r="A78" s="79" t="s">
        <v>495</v>
      </c>
      <c r="B78" s="89" t="s">
        <v>496</v>
      </c>
      <c r="C78" s="90">
        <v>314</v>
      </c>
      <c r="D78" s="90">
        <v>0</v>
      </c>
      <c r="E78" s="90">
        <v>650</v>
      </c>
      <c r="F78" s="90">
        <v>964</v>
      </c>
      <c r="G78" s="90">
        <v>0</v>
      </c>
      <c r="H78" s="90">
        <v>0</v>
      </c>
      <c r="I78" s="90">
        <v>0</v>
      </c>
      <c r="J78" s="90">
        <v>0</v>
      </c>
      <c r="K78" s="91">
        <v>964</v>
      </c>
    </row>
    <row r="79" spans="1:11" ht="13.5" customHeight="1">
      <c r="A79" s="79" t="s">
        <v>497</v>
      </c>
      <c r="B79" s="89" t="s">
        <v>669</v>
      </c>
      <c r="C79" s="90">
        <v>370</v>
      </c>
      <c r="D79" s="90">
        <v>0</v>
      </c>
      <c r="E79" s="90">
        <v>630</v>
      </c>
      <c r="F79" s="90">
        <v>1000</v>
      </c>
      <c r="G79" s="90">
        <v>0</v>
      </c>
      <c r="H79" s="90">
        <v>0</v>
      </c>
      <c r="I79" s="90">
        <v>0</v>
      </c>
      <c r="J79" s="90">
        <v>0</v>
      </c>
      <c r="K79" s="91">
        <v>1000</v>
      </c>
    </row>
    <row r="80" spans="1:11" ht="13.5" customHeight="1">
      <c r="A80" s="79" t="s">
        <v>499</v>
      </c>
      <c r="B80" s="89" t="s">
        <v>500</v>
      </c>
      <c r="C80" s="90">
        <v>355</v>
      </c>
      <c r="D80" s="90">
        <v>0</v>
      </c>
      <c r="E80" s="90">
        <v>659</v>
      </c>
      <c r="F80" s="90">
        <v>1014</v>
      </c>
      <c r="G80" s="90">
        <v>0</v>
      </c>
      <c r="H80" s="90">
        <v>21</v>
      </c>
      <c r="I80" s="90">
        <v>0</v>
      </c>
      <c r="J80" s="90">
        <v>0</v>
      </c>
      <c r="K80" s="91">
        <v>1035</v>
      </c>
    </row>
    <row r="81" spans="1:11" ht="13.5" customHeight="1">
      <c r="A81" s="79" t="s">
        <v>501</v>
      </c>
      <c r="B81" s="89" t="s">
        <v>502</v>
      </c>
      <c r="C81" s="90">
        <v>348</v>
      </c>
      <c r="D81" s="90">
        <v>0</v>
      </c>
      <c r="E81" s="90">
        <v>621</v>
      </c>
      <c r="F81" s="90">
        <v>969</v>
      </c>
      <c r="G81" s="90">
        <v>0</v>
      </c>
      <c r="H81" s="90">
        <v>0</v>
      </c>
      <c r="I81" s="90">
        <v>0</v>
      </c>
      <c r="J81" s="90">
        <v>0</v>
      </c>
      <c r="K81" s="91">
        <v>969</v>
      </c>
    </row>
    <row r="82" spans="1:11" ht="13.5" customHeight="1">
      <c r="A82" s="79" t="s">
        <v>503</v>
      </c>
      <c r="B82" s="89" t="s">
        <v>504</v>
      </c>
      <c r="C82" s="90">
        <v>333</v>
      </c>
      <c r="D82" s="90">
        <v>0</v>
      </c>
      <c r="E82" s="90">
        <v>652</v>
      </c>
      <c r="F82" s="90">
        <v>985</v>
      </c>
      <c r="G82" s="90">
        <v>2</v>
      </c>
      <c r="H82" s="90">
        <v>0</v>
      </c>
      <c r="I82" s="90">
        <v>0</v>
      </c>
      <c r="J82" s="90">
        <v>0</v>
      </c>
      <c r="K82" s="91">
        <v>987</v>
      </c>
    </row>
    <row r="83" spans="1:11" ht="13.5" customHeight="1">
      <c r="A83" s="79" t="s">
        <v>505</v>
      </c>
      <c r="B83" s="89" t="s">
        <v>506</v>
      </c>
      <c r="C83" s="90">
        <v>445</v>
      </c>
      <c r="D83" s="90">
        <v>0</v>
      </c>
      <c r="E83" s="90">
        <v>707</v>
      </c>
      <c r="F83" s="90">
        <v>1152</v>
      </c>
      <c r="G83" s="90">
        <v>0</v>
      </c>
      <c r="H83" s="90">
        <v>2</v>
      </c>
      <c r="I83" s="90">
        <v>0</v>
      </c>
      <c r="J83" s="90">
        <v>0</v>
      </c>
      <c r="K83" s="91">
        <v>1154</v>
      </c>
    </row>
    <row r="84" spans="1:11" ht="13.5" customHeight="1">
      <c r="A84" s="79" t="s">
        <v>507</v>
      </c>
      <c r="B84" s="89" t="s">
        <v>670</v>
      </c>
      <c r="C84" s="90">
        <v>355</v>
      </c>
      <c r="D84" s="90">
        <v>0</v>
      </c>
      <c r="E84" s="90">
        <v>632</v>
      </c>
      <c r="F84" s="90">
        <v>987</v>
      </c>
      <c r="G84" s="90">
        <v>0</v>
      </c>
      <c r="H84" s="90">
        <v>0</v>
      </c>
      <c r="I84" s="90">
        <v>0</v>
      </c>
      <c r="J84" s="90">
        <v>0</v>
      </c>
      <c r="K84" s="91">
        <v>987</v>
      </c>
    </row>
    <row r="85" spans="1:11" ht="13.5" customHeight="1">
      <c r="A85" s="79" t="s">
        <v>509</v>
      </c>
      <c r="B85" s="89" t="s">
        <v>510</v>
      </c>
      <c r="C85" s="90">
        <v>432</v>
      </c>
      <c r="D85" s="90">
        <v>0</v>
      </c>
      <c r="E85" s="90">
        <v>651</v>
      </c>
      <c r="F85" s="90">
        <v>1083</v>
      </c>
      <c r="G85" s="90">
        <v>0</v>
      </c>
      <c r="H85" s="90">
        <v>0</v>
      </c>
      <c r="I85" s="90">
        <v>0</v>
      </c>
      <c r="J85" s="90">
        <v>0</v>
      </c>
      <c r="K85" s="91">
        <v>1083</v>
      </c>
    </row>
    <row r="86" spans="1:11" ht="13.5" customHeight="1">
      <c r="A86" s="79" t="s">
        <v>511</v>
      </c>
      <c r="B86" s="89" t="s">
        <v>512</v>
      </c>
      <c r="C86" s="90">
        <v>362</v>
      </c>
      <c r="D86" s="90">
        <v>0</v>
      </c>
      <c r="E86" s="90">
        <v>643</v>
      </c>
      <c r="F86" s="90">
        <v>1005</v>
      </c>
      <c r="G86" s="90">
        <v>0</v>
      </c>
      <c r="H86" s="90">
        <v>0</v>
      </c>
      <c r="I86" s="90">
        <v>0</v>
      </c>
      <c r="J86" s="90">
        <v>0</v>
      </c>
      <c r="K86" s="91">
        <v>1005</v>
      </c>
    </row>
    <row r="87" spans="1:11" ht="13.5" customHeight="1">
      <c r="A87" s="79" t="s">
        <v>513</v>
      </c>
      <c r="B87" s="89" t="s">
        <v>514</v>
      </c>
      <c r="C87" s="90">
        <v>429</v>
      </c>
      <c r="D87" s="90">
        <v>0</v>
      </c>
      <c r="E87" s="90">
        <v>696</v>
      </c>
      <c r="F87" s="90">
        <v>1125</v>
      </c>
      <c r="G87" s="90">
        <v>0</v>
      </c>
      <c r="H87" s="90">
        <v>0</v>
      </c>
      <c r="I87" s="90">
        <v>0</v>
      </c>
      <c r="J87" s="90">
        <v>0</v>
      </c>
      <c r="K87" s="91">
        <v>1125</v>
      </c>
    </row>
    <row r="88" spans="1:11" ht="13.5" customHeight="1">
      <c r="A88" s="79" t="s">
        <v>515</v>
      </c>
      <c r="B88" s="89" t="s">
        <v>516</v>
      </c>
      <c r="C88" s="90">
        <v>82</v>
      </c>
      <c r="D88" s="90">
        <v>0</v>
      </c>
      <c r="E88" s="90">
        <v>60</v>
      </c>
      <c r="F88" s="90">
        <v>142</v>
      </c>
      <c r="G88" s="90">
        <v>0</v>
      </c>
      <c r="H88" s="90">
        <v>0</v>
      </c>
      <c r="I88" s="90">
        <v>0</v>
      </c>
      <c r="J88" s="90">
        <v>0</v>
      </c>
      <c r="K88" s="91">
        <v>142</v>
      </c>
    </row>
    <row r="89" spans="1:11" ht="13.5" customHeight="1">
      <c r="A89" s="79" t="s">
        <v>517</v>
      </c>
      <c r="B89" s="89" t="s">
        <v>518</v>
      </c>
      <c r="C89" s="90">
        <v>361</v>
      </c>
      <c r="D89" s="90">
        <v>0</v>
      </c>
      <c r="E89" s="90">
        <v>659</v>
      </c>
      <c r="F89" s="90">
        <v>1020</v>
      </c>
      <c r="G89" s="90">
        <v>8</v>
      </c>
      <c r="H89" s="90">
        <v>0</v>
      </c>
      <c r="I89" s="90">
        <v>0</v>
      </c>
      <c r="J89" s="90">
        <v>0</v>
      </c>
      <c r="K89" s="91">
        <v>1028</v>
      </c>
    </row>
    <row r="90" spans="1:11" ht="13.5" customHeight="1">
      <c r="A90" s="79" t="s">
        <v>519</v>
      </c>
      <c r="B90" s="89" t="s">
        <v>520</v>
      </c>
      <c r="C90" s="90">
        <v>406</v>
      </c>
      <c r="D90" s="90">
        <v>0</v>
      </c>
      <c r="E90" s="90">
        <v>639</v>
      </c>
      <c r="F90" s="90">
        <v>1045</v>
      </c>
      <c r="G90" s="90">
        <v>1</v>
      </c>
      <c r="H90" s="90">
        <v>7</v>
      </c>
      <c r="I90" s="90">
        <v>0</v>
      </c>
      <c r="J90" s="90">
        <v>0</v>
      </c>
      <c r="K90" s="91">
        <v>1053</v>
      </c>
    </row>
    <row r="91" spans="1:11" ht="13.5" customHeight="1">
      <c r="A91" s="79" t="s">
        <v>521</v>
      </c>
      <c r="B91" s="89" t="s">
        <v>522</v>
      </c>
      <c r="C91" s="90">
        <v>413</v>
      </c>
      <c r="D91" s="90">
        <v>0</v>
      </c>
      <c r="E91" s="90">
        <v>590</v>
      </c>
      <c r="F91" s="90">
        <v>1003</v>
      </c>
      <c r="G91" s="90">
        <v>0</v>
      </c>
      <c r="H91" s="90">
        <v>0</v>
      </c>
      <c r="I91" s="90">
        <v>0</v>
      </c>
      <c r="J91" s="90">
        <v>0</v>
      </c>
      <c r="K91" s="91">
        <v>1003</v>
      </c>
    </row>
    <row r="92" spans="1:11" ht="13.5" customHeight="1">
      <c r="A92" s="79" t="s">
        <v>523</v>
      </c>
      <c r="B92" s="89" t="s">
        <v>524</v>
      </c>
      <c r="C92" s="90">
        <v>357</v>
      </c>
      <c r="D92" s="90">
        <v>0</v>
      </c>
      <c r="E92" s="90">
        <v>590</v>
      </c>
      <c r="F92" s="90">
        <v>947</v>
      </c>
      <c r="G92" s="90">
        <v>0</v>
      </c>
      <c r="H92" s="90">
        <v>0</v>
      </c>
      <c r="I92" s="90">
        <v>0</v>
      </c>
      <c r="J92" s="90">
        <v>0</v>
      </c>
      <c r="K92" s="91">
        <v>947</v>
      </c>
    </row>
    <row r="93" spans="1:11" ht="13.5" customHeight="1">
      <c r="A93" s="79" t="s">
        <v>525</v>
      </c>
      <c r="B93" s="89" t="s">
        <v>526</v>
      </c>
      <c r="C93" s="90">
        <v>316</v>
      </c>
      <c r="D93" s="90">
        <v>0</v>
      </c>
      <c r="E93" s="90">
        <v>587</v>
      </c>
      <c r="F93" s="90">
        <v>903</v>
      </c>
      <c r="G93" s="90">
        <v>0</v>
      </c>
      <c r="H93" s="90">
        <v>0</v>
      </c>
      <c r="I93" s="90">
        <v>0</v>
      </c>
      <c r="J93" s="90">
        <v>0</v>
      </c>
      <c r="K93" s="91">
        <v>903</v>
      </c>
    </row>
    <row r="94" spans="1:11" ht="13.5" customHeight="1">
      <c r="A94" s="79" t="s">
        <v>527</v>
      </c>
      <c r="B94" s="89" t="s">
        <v>528</v>
      </c>
      <c r="C94" s="90">
        <v>352</v>
      </c>
      <c r="D94" s="90">
        <v>0</v>
      </c>
      <c r="E94" s="90">
        <v>596</v>
      </c>
      <c r="F94" s="90">
        <v>948</v>
      </c>
      <c r="G94" s="90">
        <v>0</v>
      </c>
      <c r="H94" s="90">
        <v>0</v>
      </c>
      <c r="I94" s="90">
        <v>0</v>
      </c>
      <c r="J94" s="90">
        <v>0</v>
      </c>
      <c r="K94" s="91">
        <v>948</v>
      </c>
    </row>
    <row r="95" spans="1:11" ht="13.5" customHeight="1">
      <c r="A95" s="77" t="s">
        <v>547</v>
      </c>
      <c r="B95" s="89" t="s">
        <v>548</v>
      </c>
      <c r="C95" s="90">
        <v>450</v>
      </c>
      <c r="D95" s="90">
        <v>0</v>
      </c>
      <c r="E95" s="90">
        <v>0</v>
      </c>
      <c r="F95" s="90">
        <v>450</v>
      </c>
      <c r="G95" s="90">
        <v>75</v>
      </c>
      <c r="H95" s="90">
        <v>0</v>
      </c>
      <c r="I95" s="90">
        <v>0</v>
      </c>
      <c r="J95" s="90">
        <v>0</v>
      </c>
      <c r="K95" s="91">
        <v>525</v>
      </c>
    </row>
    <row r="96" spans="2:11" s="80" customFormat="1" ht="13.5" customHeight="1">
      <c r="B96" s="112" t="s">
        <v>18</v>
      </c>
      <c r="C96" s="100">
        <v>124523</v>
      </c>
      <c r="D96" s="100">
        <v>0</v>
      </c>
      <c r="E96" s="100">
        <v>139516</v>
      </c>
      <c r="F96" s="100">
        <v>264039</v>
      </c>
      <c r="G96" s="100">
        <v>6287</v>
      </c>
      <c r="H96" s="100">
        <v>4079</v>
      </c>
      <c r="I96" s="100">
        <v>752</v>
      </c>
      <c r="J96" s="100">
        <v>50</v>
      </c>
      <c r="K96" s="100">
        <v>275207</v>
      </c>
    </row>
    <row r="97" spans="2:11" ht="13.5" customHeight="1">
      <c r="B97" s="17" t="s">
        <v>74</v>
      </c>
      <c r="C97" s="101"/>
      <c r="D97" s="101"/>
      <c r="E97" s="101"/>
      <c r="F97" s="101"/>
      <c r="G97" s="101"/>
      <c r="H97" s="101"/>
      <c r="I97" s="101"/>
      <c r="J97" s="101"/>
      <c r="K97" s="102"/>
    </row>
    <row r="98" spans="2:11" ht="13.5" customHeight="1">
      <c r="B98" s="2" t="s">
        <v>188</v>
      </c>
      <c r="C98" s="101"/>
      <c r="D98" s="101"/>
      <c r="E98" s="101"/>
      <c r="F98" s="101"/>
      <c r="G98" s="101"/>
      <c r="H98" s="101"/>
      <c r="I98" s="101"/>
      <c r="J98" s="101"/>
      <c r="K98" s="102"/>
    </row>
    <row r="99" spans="2:11" ht="13.5" customHeight="1">
      <c r="B99" s="2" t="s">
        <v>671</v>
      </c>
      <c r="C99" s="101"/>
      <c r="D99" s="101"/>
      <c r="E99" s="101"/>
      <c r="F99" s="101"/>
      <c r="G99" s="101"/>
      <c r="H99" s="101"/>
      <c r="I99" s="101"/>
      <c r="J99" s="101"/>
      <c r="K99" s="101"/>
    </row>
    <row r="100" spans="2:11" ht="13.5" customHeight="1">
      <c r="B100" s="17" t="s">
        <v>672</v>
      </c>
      <c r="C100" s="101"/>
      <c r="D100" s="101"/>
      <c r="E100" s="101"/>
      <c r="F100" s="101"/>
      <c r="G100" s="101"/>
      <c r="H100" s="101"/>
      <c r="I100" s="101"/>
      <c r="J100" s="101"/>
      <c r="K100" s="102"/>
    </row>
    <row r="101" spans="2:11" ht="13.5" customHeight="1">
      <c r="B101" s="2" t="s">
        <v>191</v>
      </c>
      <c r="C101" s="101"/>
      <c r="D101" s="101"/>
      <c r="E101" s="101"/>
      <c r="F101" s="101"/>
      <c r="G101" s="101"/>
      <c r="H101" s="101"/>
      <c r="I101" s="101"/>
      <c r="J101" s="101"/>
      <c r="K101" s="102"/>
    </row>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sheetData>
  <sheetProtection/>
  <mergeCells count="4">
    <mergeCell ref="B1:K1"/>
    <mergeCell ref="B2:K2"/>
    <mergeCell ref="B3:K3"/>
    <mergeCell ref="B7:B8"/>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K30"/>
  <sheetViews>
    <sheetView zoomScalePageLayoutView="0" workbookViewId="0" topLeftCell="B1">
      <selection activeCell="G28" sqref="G28"/>
    </sheetView>
  </sheetViews>
  <sheetFormatPr defaultColWidth="9.00390625" defaultRowHeight="12.75"/>
  <cols>
    <col min="1" max="1" width="8.75390625" style="77" hidden="1" customWidth="1"/>
    <col min="2" max="2" width="58.00390625" style="78" customWidth="1"/>
    <col min="3" max="3" width="15.75390625" style="79" customWidth="1"/>
    <col min="4" max="4" width="15.75390625" style="79" hidden="1" customWidth="1"/>
    <col min="5" max="11" width="15.75390625" style="79" customWidth="1"/>
    <col min="12" max="16384" width="9.125" style="79" customWidth="1"/>
  </cols>
  <sheetData>
    <row r="1" spans="1:11" ht="13.5" customHeight="1">
      <c r="A1" s="77" t="s">
        <v>3</v>
      </c>
      <c r="B1" s="176"/>
      <c r="C1" s="176"/>
      <c r="D1" s="176"/>
      <c r="E1" s="176"/>
      <c r="F1" s="176"/>
      <c r="G1" s="176"/>
      <c r="H1" s="176"/>
      <c r="I1" s="176"/>
      <c r="J1" s="176"/>
      <c r="K1" s="176"/>
    </row>
    <row r="2" spans="1:11" ht="13.5" customHeight="1">
      <c r="A2" s="77" t="s">
        <v>4</v>
      </c>
      <c r="B2" s="176" t="s">
        <v>0</v>
      </c>
      <c r="C2" s="176"/>
      <c r="D2" s="176"/>
      <c r="E2" s="176"/>
      <c r="F2" s="176"/>
      <c r="G2" s="176"/>
      <c r="H2" s="176"/>
      <c r="I2" s="176"/>
      <c r="J2" s="176"/>
      <c r="K2" s="176"/>
    </row>
    <row r="3" spans="1:11" ht="13.5" customHeight="1">
      <c r="A3" s="77" t="s">
        <v>657</v>
      </c>
      <c r="B3" s="176" t="s">
        <v>658</v>
      </c>
      <c r="C3" s="176"/>
      <c r="D3" s="176"/>
      <c r="E3" s="176"/>
      <c r="F3" s="176"/>
      <c r="G3" s="176"/>
      <c r="H3" s="176"/>
      <c r="I3" s="176"/>
      <c r="J3" s="176"/>
      <c r="K3" s="176"/>
    </row>
    <row r="4" spans="2:11" ht="13.5" customHeight="1">
      <c r="B4" s="82"/>
      <c r="C4" s="82"/>
      <c r="D4" s="82"/>
      <c r="E4" s="82"/>
      <c r="F4" s="82"/>
      <c r="G4" s="82"/>
      <c r="H4" s="82"/>
      <c r="I4" s="82"/>
      <c r="J4" s="82"/>
      <c r="K4" s="82"/>
    </row>
    <row r="5" spans="2:5" ht="13.5" customHeight="1">
      <c r="B5" s="28" t="s">
        <v>629</v>
      </c>
      <c r="E5" s="81"/>
    </row>
    <row r="6" ht="13.5" customHeight="1">
      <c r="A6" s="84"/>
    </row>
    <row r="7" spans="1:11" s="87" customFormat="1" ht="13.5" customHeight="1">
      <c r="A7" s="85"/>
      <c r="B7" s="178" t="s">
        <v>235</v>
      </c>
      <c r="C7" s="86" t="s">
        <v>3</v>
      </c>
      <c r="D7" s="86" t="s">
        <v>4</v>
      </c>
      <c r="E7" s="86" t="s">
        <v>5</v>
      </c>
      <c r="F7" s="86" t="s">
        <v>6</v>
      </c>
      <c r="G7" s="86" t="s">
        <v>7</v>
      </c>
      <c r="H7" s="86" t="s">
        <v>8</v>
      </c>
      <c r="I7" s="86" t="s">
        <v>9</v>
      </c>
      <c r="J7" s="86" t="s">
        <v>9</v>
      </c>
      <c r="K7" s="86" t="s">
        <v>10</v>
      </c>
    </row>
    <row r="8" spans="1:11" s="87" customFormat="1" ht="13.5" customHeight="1">
      <c r="A8" s="85"/>
      <c r="B8" s="180"/>
      <c r="C8" s="103" t="s">
        <v>12</v>
      </c>
      <c r="D8" s="103" t="s">
        <v>13</v>
      </c>
      <c r="E8" s="103" t="s">
        <v>13</v>
      </c>
      <c r="F8" s="103" t="s">
        <v>665</v>
      </c>
      <c r="G8" s="103" t="s">
        <v>16</v>
      </c>
      <c r="H8" s="103" t="s">
        <v>17</v>
      </c>
      <c r="I8" s="103" t="s">
        <v>17</v>
      </c>
      <c r="J8" s="103" t="s">
        <v>16</v>
      </c>
      <c r="K8" s="103" t="s">
        <v>18</v>
      </c>
    </row>
    <row r="9" spans="1:11" ht="13.5" customHeight="1">
      <c r="A9" s="77" t="s">
        <v>630</v>
      </c>
      <c r="B9" s="104" t="s">
        <v>631</v>
      </c>
      <c r="C9" s="105">
        <v>156</v>
      </c>
      <c r="D9" s="105">
        <v>0</v>
      </c>
      <c r="E9" s="105">
        <v>0</v>
      </c>
      <c r="F9" s="105">
        <v>156</v>
      </c>
      <c r="G9" s="105">
        <v>10</v>
      </c>
      <c r="H9" s="105">
        <v>280</v>
      </c>
      <c r="I9" s="105">
        <v>28</v>
      </c>
      <c r="J9" s="105">
        <v>0</v>
      </c>
      <c r="K9" s="105">
        <v>474</v>
      </c>
    </row>
    <row r="10" spans="1:11" ht="13.5" customHeight="1">
      <c r="A10" s="77" t="s">
        <v>632</v>
      </c>
      <c r="B10" s="89" t="s">
        <v>633</v>
      </c>
      <c r="C10" s="90">
        <v>4458</v>
      </c>
      <c r="D10" s="90">
        <v>0</v>
      </c>
      <c r="E10" s="90">
        <v>0</v>
      </c>
      <c r="F10" s="90">
        <v>4458</v>
      </c>
      <c r="G10" s="90">
        <v>37</v>
      </c>
      <c r="H10" s="90">
        <v>534</v>
      </c>
      <c r="I10" s="90">
        <v>92</v>
      </c>
      <c r="J10" s="90">
        <v>0</v>
      </c>
      <c r="K10" s="90">
        <v>5121</v>
      </c>
    </row>
    <row r="11" spans="1:11" ht="13.5" customHeight="1">
      <c r="A11" s="77" t="s">
        <v>634</v>
      </c>
      <c r="B11" s="89" t="s">
        <v>635</v>
      </c>
      <c r="C11" s="90">
        <v>968</v>
      </c>
      <c r="D11" s="90">
        <v>0</v>
      </c>
      <c r="E11" s="90">
        <v>0</v>
      </c>
      <c r="F11" s="90">
        <v>968</v>
      </c>
      <c r="G11" s="90">
        <v>0</v>
      </c>
      <c r="H11" s="90">
        <v>0</v>
      </c>
      <c r="I11" s="90">
        <v>0</v>
      </c>
      <c r="J11" s="90">
        <v>0</v>
      </c>
      <c r="K11" s="90">
        <v>968</v>
      </c>
    </row>
    <row r="12" spans="1:11" ht="13.5" customHeight="1">
      <c r="A12" s="77" t="s">
        <v>636</v>
      </c>
      <c r="B12" s="89" t="s">
        <v>637</v>
      </c>
      <c r="C12" s="90">
        <v>32</v>
      </c>
      <c r="D12" s="90">
        <v>0</v>
      </c>
      <c r="E12" s="90">
        <v>0</v>
      </c>
      <c r="F12" s="90">
        <v>32</v>
      </c>
      <c r="G12" s="90">
        <v>0</v>
      </c>
      <c r="H12" s="90">
        <v>0</v>
      </c>
      <c r="I12" s="90">
        <v>0</v>
      </c>
      <c r="J12" s="90">
        <v>0</v>
      </c>
      <c r="K12" s="90">
        <v>32</v>
      </c>
    </row>
    <row r="13" spans="1:11" ht="13.5" customHeight="1">
      <c r="A13" s="77" t="s">
        <v>638</v>
      </c>
      <c r="B13" s="89" t="s">
        <v>639</v>
      </c>
      <c r="C13" s="90">
        <v>1388</v>
      </c>
      <c r="D13" s="90">
        <v>0</v>
      </c>
      <c r="E13" s="90">
        <v>0</v>
      </c>
      <c r="F13" s="90">
        <v>1388</v>
      </c>
      <c r="G13" s="90">
        <v>8</v>
      </c>
      <c r="H13" s="90">
        <v>1160</v>
      </c>
      <c r="I13" s="90">
        <v>0</v>
      </c>
      <c r="J13" s="90">
        <v>0</v>
      </c>
      <c r="K13" s="90">
        <v>2556</v>
      </c>
    </row>
    <row r="14" spans="1:11" ht="13.5" customHeight="1">
      <c r="A14" s="77" t="s">
        <v>640</v>
      </c>
      <c r="B14" s="107" t="s">
        <v>641</v>
      </c>
      <c r="C14" s="108">
        <v>331</v>
      </c>
      <c r="D14" s="108">
        <v>0</v>
      </c>
      <c r="E14" s="108">
        <v>0</v>
      </c>
      <c r="F14" s="108">
        <v>331</v>
      </c>
      <c r="G14" s="108">
        <v>490</v>
      </c>
      <c r="H14" s="108">
        <v>0</v>
      </c>
      <c r="I14" s="108">
        <v>0</v>
      </c>
      <c r="J14" s="108">
        <v>0</v>
      </c>
      <c r="K14" s="108">
        <v>821</v>
      </c>
    </row>
    <row r="15" spans="1:11" s="80" customFormat="1" ht="13.5" customHeight="1">
      <c r="A15" s="98"/>
      <c r="B15" s="110" t="s">
        <v>18</v>
      </c>
      <c r="C15" s="109">
        <v>7333</v>
      </c>
      <c r="D15" s="109">
        <v>0</v>
      </c>
      <c r="E15" s="109">
        <v>0</v>
      </c>
      <c r="F15" s="109">
        <v>7333</v>
      </c>
      <c r="G15" s="109">
        <v>545</v>
      </c>
      <c r="H15" s="109">
        <v>1974</v>
      </c>
      <c r="I15" s="109">
        <v>120</v>
      </c>
      <c r="J15" s="109">
        <v>0</v>
      </c>
      <c r="K15" s="109">
        <v>9972</v>
      </c>
    </row>
    <row r="16" spans="2:11" ht="13.5" customHeight="1">
      <c r="B16" s="17" t="s">
        <v>74</v>
      </c>
      <c r="C16" s="101"/>
      <c r="D16" s="101"/>
      <c r="E16" s="101"/>
      <c r="F16" s="101"/>
      <c r="G16" s="101"/>
      <c r="H16" s="101"/>
      <c r="I16" s="101"/>
      <c r="J16" s="101"/>
      <c r="K16" s="101"/>
    </row>
    <row r="17" spans="2:11" ht="13.5" customHeight="1">
      <c r="B17" s="17" t="s">
        <v>664</v>
      </c>
      <c r="C17" s="101"/>
      <c r="D17" s="101"/>
      <c r="E17" s="101"/>
      <c r="F17" s="101"/>
      <c r="G17" s="101"/>
      <c r="H17" s="101"/>
      <c r="I17" s="101"/>
      <c r="J17" s="101"/>
      <c r="K17" s="101"/>
    </row>
    <row r="18" spans="2:11" ht="13.5" customHeight="1">
      <c r="B18" s="2" t="s">
        <v>201</v>
      </c>
      <c r="C18" s="101"/>
      <c r="D18" s="101"/>
      <c r="E18" s="101"/>
      <c r="F18" s="101"/>
      <c r="G18" s="101"/>
      <c r="H18" s="101"/>
      <c r="I18" s="101"/>
      <c r="J18" s="101"/>
      <c r="K18" s="101"/>
    </row>
    <row r="19" spans="2:11" ht="13.5" customHeight="1">
      <c r="B19" s="111"/>
      <c r="C19" s="101"/>
      <c r="D19" s="101"/>
      <c r="E19" s="101"/>
      <c r="F19" s="101"/>
      <c r="G19" s="101"/>
      <c r="H19" s="101"/>
      <c r="I19" s="101"/>
      <c r="J19" s="101"/>
      <c r="K19" s="101"/>
    </row>
    <row r="20" spans="2:11" ht="13.5" customHeight="1">
      <c r="B20" s="111"/>
      <c r="C20" s="101"/>
      <c r="D20" s="101"/>
      <c r="E20" s="101"/>
      <c r="F20" s="101"/>
      <c r="G20" s="101"/>
      <c r="H20" s="101"/>
      <c r="I20" s="101"/>
      <c r="J20" s="101"/>
      <c r="K20" s="101"/>
    </row>
    <row r="21" spans="2:11" ht="13.5" customHeight="1">
      <c r="B21" s="111"/>
      <c r="C21" s="101"/>
      <c r="D21" s="101"/>
      <c r="E21" s="101"/>
      <c r="F21" s="101"/>
      <c r="G21" s="101"/>
      <c r="H21" s="101"/>
      <c r="I21" s="101"/>
      <c r="J21" s="101"/>
      <c r="K21" s="101"/>
    </row>
    <row r="22" spans="2:11" ht="13.5" customHeight="1">
      <c r="B22" s="111"/>
      <c r="C22" s="101"/>
      <c r="D22" s="101"/>
      <c r="E22" s="101"/>
      <c r="F22" s="101"/>
      <c r="G22" s="101"/>
      <c r="H22" s="101"/>
      <c r="I22" s="101"/>
      <c r="J22" s="101"/>
      <c r="K22" s="101"/>
    </row>
    <row r="23" spans="2:11" ht="13.5" customHeight="1">
      <c r="B23" s="111"/>
      <c r="C23" s="101"/>
      <c r="D23" s="101"/>
      <c r="E23" s="101"/>
      <c r="F23" s="101"/>
      <c r="G23" s="101"/>
      <c r="H23" s="101"/>
      <c r="I23" s="101"/>
      <c r="J23" s="101"/>
      <c r="K23" s="101"/>
    </row>
    <row r="24" spans="2:11" ht="13.5" customHeight="1">
      <c r="B24" s="111"/>
      <c r="C24" s="101"/>
      <c r="D24" s="101"/>
      <c r="E24" s="101"/>
      <c r="F24" s="101"/>
      <c r="G24" s="101"/>
      <c r="H24" s="101"/>
      <c r="I24" s="101"/>
      <c r="J24" s="101"/>
      <c r="K24" s="101"/>
    </row>
    <row r="25" spans="2:11" ht="13.5" customHeight="1">
      <c r="B25" s="111"/>
      <c r="C25" s="101"/>
      <c r="D25" s="101"/>
      <c r="E25" s="101"/>
      <c r="F25" s="101"/>
      <c r="G25" s="101"/>
      <c r="H25" s="101"/>
      <c r="I25" s="101"/>
      <c r="J25" s="101"/>
      <c r="K25" s="101"/>
    </row>
    <row r="26" spans="2:11" ht="13.5" customHeight="1">
      <c r="B26" s="111"/>
      <c r="C26" s="101"/>
      <c r="D26" s="101"/>
      <c r="E26" s="101"/>
      <c r="F26" s="101"/>
      <c r="G26" s="101"/>
      <c r="H26" s="101"/>
      <c r="I26" s="101"/>
      <c r="J26" s="101"/>
      <c r="K26" s="101"/>
    </row>
    <row r="27" spans="2:11" ht="13.5" customHeight="1">
      <c r="B27" s="111"/>
      <c r="C27" s="101"/>
      <c r="D27" s="101"/>
      <c r="E27" s="101"/>
      <c r="F27" s="101"/>
      <c r="G27" s="101"/>
      <c r="H27" s="101"/>
      <c r="I27" s="101"/>
      <c r="J27" s="101"/>
      <c r="K27" s="101"/>
    </row>
    <row r="28" spans="2:11" ht="13.5" customHeight="1">
      <c r="B28" s="111"/>
      <c r="C28" s="101"/>
      <c r="D28" s="101"/>
      <c r="E28" s="101"/>
      <c r="F28" s="101"/>
      <c r="G28" s="101"/>
      <c r="H28" s="101"/>
      <c r="I28" s="101"/>
      <c r="J28" s="101"/>
      <c r="K28" s="101"/>
    </row>
    <row r="29" spans="2:11" ht="13.5" customHeight="1">
      <c r="B29" s="111"/>
      <c r="C29" s="101"/>
      <c r="D29" s="101"/>
      <c r="E29" s="101"/>
      <c r="F29" s="101"/>
      <c r="G29" s="101"/>
      <c r="H29" s="101"/>
      <c r="I29" s="101"/>
      <c r="J29" s="101"/>
      <c r="K29" s="101"/>
    </row>
    <row r="30" spans="2:11" ht="13.5" customHeight="1">
      <c r="B30" s="111"/>
      <c r="C30" s="101"/>
      <c r="D30" s="101"/>
      <c r="E30" s="101"/>
      <c r="F30" s="101"/>
      <c r="G30" s="101"/>
      <c r="H30" s="101"/>
      <c r="I30" s="101"/>
      <c r="J30" s="101"/>
      <c r="K30" s="101"/>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sheetData>
  <sheetProtection/>
  <mergeCells count="4">
    <mergeCell ref="B1:K1"/>
    <mergeCell ref="B2:K2"/>
    <mergeCell ref="B3:K3"/>
    <mergeCell ref="B7:B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K30"/>
  <sheetViews>
    <sheetView zoomScalePageLayoutView="0" workbookViewId="0" topLeftCell="B1">
      <selection activeCell="F27" sqref="F27"/>
    </sheetView>
  </sheetViews>
  <sheetFormatPr defaultColWidth="9.00390625" defaultRowHeight="12.75"/>
  <cols>
    <col min="1" max="1" width="8.75390625" style="77" hidden="1" customWidth="1"/>
    <col min="2" max="2" width="65.375" style="78" customWidth="1"/>
    <col min="3" max="3" width="15.75390625" style="79" customWidth="1"/>
    <col min="4" max="4" width="15.75390625" style="79" hidden="1" customWidth="1"/>
    <col min="5" max="10" width="15.75390625" style="79" customWidth="1"/>
    <col min="11" max="11" width="15.75390625" style="80" customWidth="1"/>
    <col min="12" max="16384" width="9.125" style="79" customWidth="1"/>
  </cols>
  <sheetData>
    <row r="1" spans="1:11" ht="13.5" customHeight="1">
      <c r="A1" s="77" t="s">
        <v>3</v>
      </c>
      <c r="B1" s="176"/>
      <c r="C1" s="176"/>
      <c r="D1" s="176"/>
      <c r="E1" s="176"/>
      <c r="F1" s="176"/>
      <c r="G1" s="176"/>
      <c r="H1" s="176"/>
      <c r="I1" s="176"/>
      <c r="J1" s="176"/>
      <c r="K1" s="176"/>
    </row>
    <row r="2" spans="1:11" ht="13.5" customHeight="1">
      <c r="A2" s="77" t="s">
        <v>4</v>
      </c>
      <c r="B2" s="176" t="s">
        <v>0</v>
      </c>
      <c r="C2" s="176"/>
      <c r="D2" s="176"/>
      <c r="E2" s="176"/>
      <c r="F2" s="176"/>
      <c r="G2" s="176"/>
      <c r="H2" s="176"/>
      <c r="I2" s="176"/>
      <c r="J2" s="176"/>
      <c r="K2" s="176"/>
    </row>
    <row r="3" spans="1:11" ht="13.5" customHeight="1">
      <c r="A3" s="77" t="s">
        <v>657</v>
      </c>
      <c r="B3" s="176" t="s">
        <v>658</v>
      </c>
      <c r="C3" s="176"/>
      <c r="D3" s="176"/>
      <c r="E3" s="176"/>
      <c r="F3" s="176"/>
      <c r="G3" s="176"/>
      <c r="H3" s="176"/>
      <c r="I3" s="176"/>
      <c r="J3" s="176"/>
      <c r="K3" s="176"/>
    </row>
    <row r="4" spans="2:11" ht="13.5" customHeight="1">
      <c r="B4" s="82"/>
      <c r="C4" s="82"/>
      <c r="D4" s="82"/>
      <c r="E4" s="82"/>
      <c r="F4" s="82"/>
      <c r="G4" s="82"/>
      <c r="H4" s="82"/>
      <c r="I4" s="82"/>
      <c r="J4" s="82"/>
      <c r="K4" s="82"/>
    </row>
    <row r="5" spans="2:5" ht="13.5" customHeight="1">
      <c r="B5" s="28" t="s">
        <v>612</v>
      </c>
      <c r="E5" s="81"/>
    </row>
    <row r="6" ht="13.5" customHeight="1">
      <c r="A6" s="84"/>
    </row>
    <row r="7" spans="1:11" s="87" customFormat="1" ht="13.5" customHeight="1">
      <c r="A7" s="85"/>
      <c r="B7" s="178" t="s">
        <v>235</v>
      </c>
      <c r="C7" s="86" t="s">
        <v>3</v>
      </c>
      <c r="D7" s="86" t="s">
        <v>4</v>
      </c>
      <c r="E7" s="86" t="s">
        <v>5</v>
      </c>
      <c r="F7" s="86" t="s">
        <v>6</v>
      </c>
      <c r="G7" s="86" t="s">
        <v>7</v>
      </c>
      <c r="H7" s="86" t="s">
        <v>8</v>
      </c>
      <c r="I7" s="86" t="s">
        <v>9</v>
      </c>
      <c r="J7" s="86" t="s">
        <v>9</v>
      </c>
      <c r="K7" s="86" t="s">
        <v>10</v>
      </c>
    </row>
    <row r="8" spans="1:11" s="87" customFormat="1" ht="13.5" customHeight="1">
      <c r="A8" s="85"/>
      <c r="B8" s="180"/>
      <c r="C8" s="103" t="s">
        <v>12</v>
      </c>
      <c r="D8" s="103" t="s">
        <v>13</v>
      </c>
      <c r="E8" s="103" t="s">
        <v>13</v>
      </c>
      <c r="F8" s="103" t="s">
        <v>665</v>
      </c>
      <c r="G8" s="103" t="s">
        <v>16</v>
      </c>
      <c r="H8" s="103" t="s">
        <v>17</v>
      </c>
      <c r="I8" s="103" t="s">
        <v>17</v>
      </c>
      <c r="J8" s="103" t="s">
        <v>16</v>
      </c>
      <c r="K8" s="103" t="s">
        <v>18</v>
      </c>
    </row>
    <row r="9" spans="1:11" ht="13.5" customHeight="1">
      <c r="A9" s="77" t="s">
        <v>613</v>
      </c>
      <c r="B9" s="104" t="s">
        <v>614</v>
      </c>
      <c r="C9" s="105">
        <v>670</v>
      </c>
      <c r="D9" s="105">
        <v>0</v>
      </c>
      <c r="E9" s="105">
        <v>0</v>
      </c>
      <c r="F9" s="105">
        <v>670</v>
      </c>
      <c r="G9" s="105">
        <v>670</v>
      </c>
      <c r="H9" s="105">
        <v>0</v>
      </c>
      <c r="I9" s="105">
        <v>0</v>
      </c>
      <c r="J9" s="105">
        <v>0</v>
      </c>
      <c r="K9" s="106">
        <v>1340</v>
      </c>
    </row>
    <row r="10" spans="1:11" ht="13.5" customHeight="1">
      <c r="A10" s="77" t="s">
        <v>615</v>
      </c>
      <c r="B10" s="89" t="s">
        <v>673</v>
      </c>
      <c r="C10" s="90">
        <v>734</v>
      </c>
      <c r="D10" s="90">
        <v>0</v>
      </c>
      <c r="E10" s="90">
        <v>0</v>
      </c>
      <c r="F10" s="90">
        <v>734</v>
      </c>
      <c r="G10" s="90">
        <v>734</v>
      </c>
      <c r="H10" s="90">
        <v>0</v>
      </c>
      <c r="I10" s="90">
        <v>0</v>
      </c>
      <c r="J10" s="90">
        <v>0</v>
      </c>
      <c r="K10" s="91">
        <v>1468</v>
      </c>
    </row>
    <row r="11" spans="1:11" ht="13.5" customHeight="1">
      <c r="A11" s="77" t="s">
        <v>617</v>
      </c>
      <c r="B11" s="89" t="s">
        <v>618</v>
      </c>
      <c r="C11" s="90">
        <v>883</v>
      </c>
      <c r="D11" s="90">
        <v>0</v>
      </c>
      <c r="E11" s="90">
        <v>0</v>
      </c>
      <c r="F11" s="90">
        <v>883</v>
      </c>
      <c r="G11" s="90">
        <v>2</v>
      </c>
      <c r="H11" s="90">
        <v>0</v>
      </c>
      <c r="I11" s="90">
        <v>0</v>
      </c>
      <c r="J11" s="90">
        <v>0</v>
      </c>
      <c r="K11" s="91">
        <v>885</v>
      </c>
    </row>
    <row r="12" spans="1:11" ht="13.5" customHeight="1">
      <c r="A12" s="77" t="s">
        <v>619</v>
      </c>
      <c r="B12" s="89" t="s">
        <v>620</v>
      </c>
      <c r="C12" s="90">
        <v>851</v>
      </c>
      <c r="D12" s="90">
        <v>0</v>
      </c>
      <c r="E12" s="90">
        <v>0</v>
      </c>
      <c r="F12" s="90">
        <v>851</v>
      </c>
      <c r="G12" s="90">
        <v>680</v>
      </c>
      <c r="H12" s="90">
        <v>0</v>
      </c>
      <c r="I12" s="90">
        <v>0</v>
      </c>
      <c r="J12" s="90">
        <v>0</v>
      </c>
      <c r="K12" s="91">
        <v>1531</v>
      </c>
    </row>
    <row r="13" spans="1:11" ht="13.5" customHeight="1">
      <c r="A13" s="77" t="s">
        <v>621</v>
      </c>
      <c r="B13" s="89" t="s">
        <v>622</v>
      </c>
      <c r="C13" s="90">
        <v>577</v>
      </c>
      <c r="D13" s="90">
        <v>0</v>
      </c>
      <c r="E13" s="90">
        <v>0</v>
      </c>
      <c r="F13" s="90">
        <v>577</v>
      </c>
      <c r="G13" s="90">
        <v>623</v>
      </c>
      <c r="H13" s="90">
        <v>0</v>
      </c>
      <c r="I13" s="90">
        <v>0</v>
      </c>
      <c r="J13" s="90">
        <v>0</v>
      </c>
      <c r="K13" s="91">
        <v>1200</v>
      </c>
    </row>
    <row r="14" spans="1:11" ht="13.5" customHeight="1">
      <c r="A14" s="77" t="s">
        <v>623</v>
      </c>
      <c r="B14" s="89" t="s">
        <v>624</v>
      </c>
      <c r="C14" s="90">
        <v>0</v>
      </c>
      <c r="D14" s="90">
        <v>0</v>
      </c>
      <c r="E14" s="90">
        <v>0</v>
      </c>
      <c r="F14" s="90">
        <v>0</v>
      </c>
      <c r="G14" s="90">
        <v>376</v>
      </c>
      <c r="H14" s="90">
        <v>0</v>
      </c>
      <c r="I14" s="90">
        <v>0</v>
      </c>
      <c r="J14" s="90">
        <v>0</v>
      </c>
      <c r="K14" s="91">
        <v>376</v>
      </c>
    </row>
    <row r="15" spans="1:11" ht="13.5" customHeight="1">
      <c r="A15" s="77" t="s">
        <v>625</v>
      </c>
      <c r="B15" s="89" t="s">
        <v>626</v>
      </c>
      <c r="C15" s="90">
        <v>422</v>
      </c>
      <c r="D15" s="90">
        <v>0</v>
      </c>
      <c r="E15" s="90">
        <v>0</v>
      </c>
      <c r="F15" s="90">
        <v>422</v>
      </c>
      <c r="G15" s="90">
        <v>422</v>
      </c>
      <c r="H15" s="90">
        <v>0</v>
      </c>
      <c r="I15" s="90">
        <v>0</v>
      </c>
      <c r="J15" s="90">
        <v>0</v>
      </c>
      <c r="K15" s="91">
        <v>844</v>
      </c>
    </row>
    <row r="16" spans="1:11" ht="13.5" customHeight="1">
      <c r="A16" s="77" t="s">
        <v>627</v>
      </c>
      <c r="B16" s="107" t="s">
        <v>628</v>
      </c>
      <c r="C16" s="108">
        <v>315</v>
      </c>
      <c r="D16" s="108">
        <v>0</v>
      </c>
      <c r="E16" s="108">
        <v>0</v>
      </c>
      <c r="F16" s="108">
        <v>315</v>
      </c>
      <c r="G16" s="108">
        <v>322</v>
      </c>
      <c r="H16" s="108">
        <v>0</v>
      </c>
      <c r="I16" s="108">
        <v>0</v>
      </c>
      <c r="J16" s="108">
        <v>0</v>
      </c>
      <c r="K16" s="109">
        <v>637</v>
      </c>
    </row>
    <row r="17" spans="1:11" s="80" customFormat="1" ht="13.5" customHeight="1">
      <c r="A17" s="98"/>
      <c r="B17" s="110" t="s">
        <v>18</v>
      </c>
      <c r="C17" s="109">
        <v>4452</v>
      </c>
      <c r="D17" s="109">
        <v>0</v>
      </c>
      <c r="E17" s="109">
        <v>0</v>
      </c>
      <c r="F17" s="109">
        <v>4452</v>
      </c>
      <c r="G17" s="109">
        <v>3829</v>
      </c>
      <c r="H17" s="109">
        <v>0</v>
      </c>
      <c r="I17" s="109">
        <v>0</v>
      </c>
      <c r="J17" s="109">
        <v>0</v>
      </c>
      <c r="K17" s="109">
        <v>8281</v>
      </c>
    </row>
    <row r="18" spans="2:11" ht="13.5" customHeight="1">
      <c r="B18" s="17" t="s">
        <v>74</v>
      </c>
      <c r="C18" s="101"/>
      <c r="D18" s="101"/>
      <c r="E18" s="101"/>
      <c r="F18" s="101"/>
      <c r="G18" s="101"/>
      <c r="H18" s="101"/>
      <c r="I18" s="101"/>
      <c r="J18" s="101"/>
      <c r="K18" s="102"/>
    </row>
    <row r="19" spans="2:11" ht="13.5" customHeight="1">
      <c r="B19" s="17" t="s">
        <v>664</v>
      </c>
      <c r="C19" s="101"/>
      <c r="D19" s="101"/>
      <c r="E19" s="101"/>
      <c r="F19" s="101"/>
      <c r="G19" s="101"/>
      <c r="H19" s="101"/>
      <c r="I19" s="101"/>
      <c r="J19" s="101"/>
      <c r="K19" s="102"/>
    </row>
    <row r="20" spans="2:11" ht="13.5" customHeight="1">
      <c r="B20" s="2" t="s">
        <v>201</v>
      </c>
      <c r="C20" s="101"/>
      <c r="D20" s="101"/>
      <c r="E20" s="101"/>
      <c r="F20" s="101"/>
      <c r="G20" s="101"/>
      <c r="H20" s="101"/>
      <c r="I20" s="101"/>
      <c r="J20" s="101"/>
      <c r="K20" s="102"/>
    </row>
    <row r="21" spans="2:11" ht="13.5" customHeight="1">
      <c r="B21" s="111"/>
      <c r="C21" s="101"/>
      <c r="D21" s="101"/>
      <c r="E21" s="101"/>
      <c r="F21" s="101"/>
      <c r="G21" s="101"/>
      <c r="H21" s="101"/>
      <c r="I21" s="101"/>
      <c r="J21" s="101"/>
      <c r="K21" s="102"/>
    </row>
    <row r="22" spans="2:11" ht="13.5" customHeight="1">
      <c r="B22" s="111"/>
      <c r="C22" s="101"/>
      <c r="D22" s="101"/>
      <c r="E22" s="101"/>
      <c r="F22" s="101"/>
      <c r="G22" s="101"/>
      <c r="H22" s="101"/>
      <c r="I22" s="101"/>
      <c r="J22" s="101"/>
      <c r="K22" s="102"/>
    </row>
    <row r="23" spans="2:11" ht="13.5" customHeight="1">
      <c r="B23" s="111"/>
      <c r="C23" s="101"/>
      <c r="D23" s="101"/>
      <c r="E23" s="101"/>
      <c r="F23" s="101"/>
      <c r="G23" s="101"/>
      <c r="H23" s="101"/>
      <c r="I23" s="101"/>
      <c r="J23" s="101"/>
      <c r="K23" s="102"/>
    </row>
    <row r="24" spans="2:11" ht="13.5" customHeight="1">
      <c r="B24" s="111"/>
      <c r="C24" s="101"/>
      <c r="D24" s="101"/>
      <c r="E24" s="101"/>
      <c r="F24" s="101"/>
      <c r="G24" s="101"/>
      <c r="H24" s="101"/>
      <c r="I24" s="101"/>
      <c r="J24" s="101"/>
      <c r="K24" s="102"/>
    </row>
    <row r="25" spans="2:11" ht="13.5" customHeight="1">
      <c r="B25" s="111"/>
      <c r="C25" s="101"/>
      <c r="D25" s="101"/>
      <c r="E25" s="101"/>
      <c r="F25" s="101"/>
      <c r="G25" s="101"/>
      <c r="H25" s="101"/>
      <c r="I25" s="101"/>
      <c r="J25" s="101"/>
      <c r="K25" s="102"/>
    </row>
    <row r="26" spans="2:11" ht="13.5" customHeight="1">
      <c r="B26" s="111"/>
      <c r="C26" s="101"/>
      <c r="D26" s="101"/>
      <c r="E26" s="101"/>
      <c r="F26" s="101"/>
      <c r="G26" s="101"/>
      <c r="H26" s="101"/>
      <c r="I26" s="101"/>
      <c r="J26" s="101"/>
      <c r="K26" s="102"/>
    </row>
    <row r="27" spans="2:11" ht="13.5" customHeight="1">
      <c r="B27" s="111"/>
      <c r="C27" s="101"/>
      <c r="D27" s="101"/>
      <c r="E27" s="101"/>
      <c r="F27" s="101"/>
      <c r="G27" s="101"/>
      <c r="H27" s="101"/>
      <c r="I27" s="101"/>
      <c r="J27" s="101"/>
      <c r="K27" s="102"/>
    </row>
    <row r="28" spans="2:11" ht="13.5" customHeight="1">
      <c r="B28" s="111"/>
      <c r="C28" s="101"/>
      <c r="D28" s="101"/>
      <c r="E28" s="101"/>
      <c r="F28" s="101"/>
      <c r="G28" s="101"/>
      <c r="H28" s="101"/>
      <c r="I28" s="101"/>
      <c r="J28" s="101"/>
      <c r="K28" s="102"/>
    </row>
    <row r="29" spans="2:11" ht="13.5" customHeight="1">
      <c r="B29" s="111"/>
      <c r="C29" s="101"/>
      <c r="D29" s="101"/>
      <c r="E29" s="101"/>
      <c r="F29" s="101"/>
      <c r="G29" s="101"/>
      <c r="H29" s="101"/>
      <c r="I29" s="101"/>
      <c r="J29" s="101"/>
      <c r="K29" s="102"/>
    </row>
    <row r="30" spans="2:11" ht="13.5" customHeight="1">
      <c r="B30" s="111"/>
      <c r="C30" s="101"/>
      <c r="D30" s="101"/>
      <c r="E30" s="101"/>
      <c r="F30" s="101"/>
      <c r="G30" s="101"/>
      <c r="H30" s="101"/>
      <c r="I30" s="101"/>
      <c r="J30" s="101"/>
      <c r="K30" s="102"/>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4">
    <mergeCell ref="B1:K1"/>
    <mergeCell ref="B2:K2"/>
    <mergeCell ref="B3:K3"/>
    <mergeCell ref="B7:B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K27"/>
  <sheetViews>
    <sheetView zoomScalePageLayoutView="0" workbookViewId="0" topLeftCell="B1">
      <selection activeCell="F23" sqref="F23"/>
    </sheetView>
  </sheetViews>
  <sheetFormatPr defaultColWidth="9.00390625" defaultRowHeight="12.75"/>
  <cols>
    <col min="1" max="1" width="8.75390625" style="77" hidden="1" customWidth="1"/>
    <col min="2" max="2" width="42.75390625" style="78" customWidth="1"/>
    <col min="3" max="3" width="15.75390625" style="79" customWidth="1"/>
    <col min="4" max="4" width="15.75390625" style="79" hidden="1" customWidth="1"/>
    <col min="5" max="10" width="15.75390625" style="79" customWidth="1"/>
    <col min="11" max="11" width="15.75390625" style="80" customWidth="1"/>
    <col min="12" max="16384" width="9.125" style="79" customWidth="1"/>
  </cols>
  <sheetData>
    <row r="1" spans="1:11" ht="13.5" customHeight="1">
      <c r="A1" s="77" t="s">
        <v>3</v>
      </c>
      <c r="B1" s="176"/>
      <c r="C1" s="176"/>
      <c r="D1" s="176"/>
      <c r="E1" s="176"/>
      <c r="F1" s="176"/>
      <c r="G1" s="176"/>
      <c r="H1" s="176"/>
      <c r="I1" s="176"/>
      <c r="J1" s="176"/>
      <c r="K1" s="176"/>
    </row>
    <row r="2" spans="1:11" ht="13.5" customHeight="1">
      <c r="A2" s="77" t="s">
        <v>4</v>
      </c>
      <c r="B2" s="176" t="s">
        <v>0</v>
      </c>
      <c r="C2" s="176"/>
      <c r="D2" s="176"/>
      <c r="E2" s="176"/>
      <c r="F2" s="176"/>
      <c r="G2" s="176"/>
      <c r="H2" s="176"/>
      <c r="I2" s="176"/>
      <c r="J2" s="176"/>
      <c r="K2" s="176"/>
    </row>
    <row r="3" spans="1:11" ht="13.5" customHeight="1">
      <c r="A3" s="77" t="s">
        <v>657</v>
      </c>
      <c r="B3" s="176" t="s">
        <v>658</v>
      </c>
      <c r="C3" s="176"/>
      <c r="D3" s="176"/>
      <c r="E3" s="176"/>
      <c r="F3" s="176"/>
      <c r="G3" s="176"/>
      <c r="H3" s="176"/>
      <c r="I3" s="176"/>
      <c r="J3" s="176"/>
      <c r="K3" s="176"/>
    </row>
    <row r="4" spans="2:11" ht="13.5" customHeight="1">
      <c r="B4" s="82"/>
      <c r="C4" s="82"/>
      <c r="D4" s="82"/>
      <c r="E4" s="82"/>
      <c r="F4" s="82"/>
      <c r="G4" s="82"/>
      <c r="H4" s="82"/>
      <c r="I4" s="82"/>
      <c r="J4" s="82"/>
      <c r="K4" s="82"/>
    </row>
    <row r="5" spans="2:5" ht="13.5" customHeight="1">
      <c r="B5" s="28" t="s">
        <v>642</v>
      </c>
      <c r="E5" s="81"/>
    </row>
    <row r="6" ht="13.5" customHeight="1">
      <c r="A6" s="84"/>
    </row>
    <row r="7" spans="1:11" s="87" customFormat="1" ht="13.5" customHeight="1">
      <c r="A7" s="85"/>
      <c r="B7" s="178" t="s">
        <v>235</v>
      </c>
      <c r="C7" s="86" t="s">
        <v>3</v>
      </c>
      <c r="D7" s="86" t="s">
        <v>4</v>
      </c>
      <c r="E7" s="86" t="s">
        <v>5</v>
      </c>
      <c r="F7" s="86" t="s">
        <v>6</v>
      </c>
      <c r="G7" s="86" t="s">
        <v>7</v>
      </c>
      <c r="H7" s="86" t="s">
        <v>8</v>
      </c>
      <c r="I7" s="86" t="s">
        <v>9</v>
      </c>
      <c r="J7" s="86" t="s">
        <v>9</v>
      </c>
      <c r="K7" s="86" t="s">
        <v>10</v>
      </c>
    </row>
    <row r="8" spans="1:11" s="87" customFormat="1" ht="13.5" customHeight="1">
      <c r="A8" s="85"/>
      <c r="B8" s="180"/>
      <c r="C8" s="103" t="s">
        <v>12</v>
      </c>
      <c r="D8" s="103" t="s">
        <v>13</v>
      </c>
      <c r="E8" s="103" t="s">
        <v>13</v>
      </c>
      <c r="F8" s="103" t="s">
        <v>665</v>
      </c>
      <c r="G8" s="103" t="s">
        <v>16</v>
      </c>
      <c r="H8" s="103" t="s">
        <v>17</v>
      </c>
      <c r="I8" s="103" t="s">
        <v>17</v>
      </c>
      <c r="J8" s="103" t="s">
        <v>16</v>
      </c>
      <c r="K8" s="103" t="s">
        <v>18</v>
      </c>
    </row>
    <row r="9" spans="1:11" ht="13.5" customHeight="1">
      <c r="A9" s="77" t="s">
        <v>643</v>
      </c>
      <c r="B9" s="104" t="s">
        <v>644</v>
      </c>
      <c r="C9" s="105">
        <v>4918</v>
      </c>
      <c r="D9" s="105">
        <v>0</v>
      </c>
      <c r="E9" s="105">
        <v>0</v>
      </c>
      <c r="F9" s="105">
        <v>4918</v>
      </c>
      <c r="G9" s="105">
        <v>133</v>
      </c>
      <c r="H9" s="105">
        <v>0</v>
      </c>
      <c r="I9" s="105">
        <v>0</v>
      </c>
      <c r="J9" s="105">
        <v>0</v>
      </c>
      <c r="K9" s="106">
        <v>5051</v>
      </c>
    </row>
    <row r="10" spans="1:11" ht="13.5" customHeight="1">
      <c r="A10" s="77" t="s">
        <v>645</v>
      </c>
      <c r="B10" s="89" t="s">
        <v>646</v>
      </c>
      <c r="C10" s="90">
        <v>24303</v>
      </c>
      <c r="D10" s="90">
        <v>0</v>
      </c>
      <c r="E10" s="90">
        <v>0</v>
      </c>
      <c r="F10" s="90">
        <v>24303</v>
      </c>
      <c r="G10" s="90">
        <v>0</v>
      </c>
      <c r="H10" s="90">
        <v>521</v>
      </c>
      <c r="I10" s="90">
        <v>0</v>
      </c>
      <c r="J10" s="90">
        <v>0</v>
      </c>
      <c r="K10" s="91">
        <v>24824</v>
      </c>
    </row>
    <row r="11" spans="1:11" ht="13.5" customHeight="1">
      <c r="A11" s="77" t="s">
        <v>647</v>
      </c>
      <c r="B11" s="89" t="s">
        <v>648</v>
      </c>
      <c r="C11" s="90">
        <v>6566</v>
      </c>
      <c r="D11" s="90">
        <v>0</v>
      </c>
      <c r="E11" s="90">
        <v>0</v>
      </c>
      <c r="F11" s="90">
        <v>6566</v>
      </c>
      <c r="G11" s="90">
        <v>0</v>
      </c>
      <c r="H11" s="90">
        <v>0</v>
      </c>
      <c r="I11" s="90">
        <v>0</v>
      </c>
      <c r="J11" s="90">
        <v>0</v>
      </c>
      <c r="K11" s="91">
        <v>6566</v>
      </c>
    </row>
    <row r="12" spans="1:11" ht="13.5" customHeight="1">
      <c r="A12" s="77" t="s">
        <v>649</v>
      </c>
      <c r="B12" s="89" t="s">
        <v>650</v>
      </c>
      <c r="C12" s="90">
        <v>3420</v>
      </c>
      <c r="D12" s="90">
        <v>0</v>
      </c>
      <c r="E12" s="90">
        <v>0</v>
      </c>
      <c r="F12" s="90">
        <v>3420</v>
      </c>
      <c r="G12" s="90">
        <v>9</v>
      </c>
      <c r="H12" s="90">
        <v>0</v>
      </c>
      <c r="I12" s="90">
        <v>0</v>
      </c>
      <c r="J12" s="90">
        <v>0</v>
      </c>
      <c r="K12" s="91">
        <v>3429</v>
      </c>
    </row>
    <row r="13" spans="1:11" ht="13.5" customHeight="1">
      <c r="A13" s="77" t="s">
        <v>651</v>
      </c>
      <c r="B13" s="107" t="s">
        <v>652</v>
      </c>
      <c r="C13" s="108">
        <v>28744</v>
      </c>
      <c r="D13" s="108">
        <v>0</v>
      </c>
      <c r="E13" s="108">
        <v>0</v>
      </c>
      <c r="F13" s="108">
        <v>28744</v>
      </c>
      <c r="G13" s="108">
        <v>194</v>
      </c>
      <c r="H13" s="108">
        <v>0</v>
      </c>
      <c r="I13" s="108">
        <v>0</v>
      </c>
      <c r="J13" s="108">
        <v>0</v>
      </c>
      <c r="K13" s="109">
        <v>28938</v>
      </c>
    </row>
    <row r="14" spans="1:11" s="80" customFormat="1" ht="13.5" customHeight="1">
      <c r="A14" s="98"/>
      <c r="B14" s="110" t="s">
        <v>18</v>
      </c>
      <c r="C14" s="109">
        <v>67951</v>
      </c>
      <c r="D14" s="109">
        <v>0</v>
      </c>
      <c r="E14" s="109">
        <v>0</v>
      </c>
      <c r="F14" s="109">
        <v>67951</v>
      </c>
      <c r="G14" s="109">
        <v>336</v>
      </c>
      <c r="H14" s="109">
        <v>521</v>
      </c>
      <c r="I14" s="109">
        <v>0</v>
      </c>
      <c r="J14" s="109">
        <v>0</v>
      </c>
      <c r="K14" s="109">
        <v>68808</v>
      </c>
    </row>
    <row r="15" spans="2:11" ht="13.5" customHeight="1">
      <c r="B15" s="17" t="s">
        <v>74</v>
      </c>
      <c r="C15" s="101"/>
      <c r="D15" s="101"/>
      <c r="E15" s="101"/>
      <c r="F15" s="101"/>
      <c r="G15" s="101"/>
      <c r="H15" s="101"/>
      <c r="I15" s="101"/>
      <c r="J15" s="101"/>
      <c r="K15" s="102"/>
    </row>
    <row r="16" spans="2:11" ht="13.5" customHeight="1">
      <c r="B16" s="17" t="s">
        <v>664</v>
      </c>
      <c r="C16" s="101"/>
      <c r="D16" s="101"/>
      <c r="E16" s="101"/>
      <c r="F16" s="101"/>
      <c r="G16" s="101"/>
      <c r="H16" s="101"/>
      <c r="I16" s="101"/>
      <c r="J16" s="101"/>
      <c r="K16" s="102"/>
    </row>
    <row r="17" spans="2:11" ht="13.5" customHeight="1">
      <c r="B17" s="2" t="s">
        <v>201</v>
      </c>
      <c r="C17" s="101"/>
      <c r="D17" s="101"/>
      <c r="E17" s="101"/>
      <c r="F17" s="101"/>
      <c r="G17" s="101"/>
      <c r="H17" s="101"/>
      <c r="I17" s="101"/>
      <c r="J17" s="101"/>
      <c r="K17" s="102"/>
    </row>
    <row r="18" spans="2:11" ht="13.5" customHeight="1">
      <c r="B18" s="111"/>
      <c r="C18" s="101"/>
      <c r="D18" s="101"/>
      <c r="E18" s="101"/>
      <c r="F18" s="101"/>
      <c r="G18" s="101"/>
      <c r="H18" s="101"/>
      <c r="I18" s="101"/>
      <c r="J18" s="101"/>
      <c r="K18" s="102"/>
    </row>
    <row r="19" spans="2:11" ht="13.5" customHeight="1">
      <c r="B19" s="111"/>
      <c r="C19" s="101"/>
      <c r="D19" s="101"/>
      <c r="E19" s="101"/>
      <c r="F19" s="101"/>
      <c r="G19" s="101"/>
      <c r="H19" s="101"/>
      <c r="I19" s="101"/>
      <c r="J19" s="101"/>
      <c r="K19" s="102"/>
    </row>
    <row r="20" spans="2:11" ht="13.5" customHeight="1">
      <c r="B20" s="111"/>
      <c r="C20" s="101"/>
      <c r="D20" s="101"/>
      <c r="E20" s="101"/>
      <c r="F20" s="101"/>
      <c r="G20" s="101"/>
      <c r="H20" s="101"/>
      <c r="I20" s="101"/>
      <c r="J20" s="101"/>
      <c r="K20" s="102"/>
    </row>
    <row r="21" spans="2:11" ht="13.5" customHeight="1">
      <c r="B21" s="111"/>
      <c r="C21" s="101"/>
      <c r="D21" s="101"/>
      <c r="E21" s="101"/>
      <c r="F21" s="101"/>
      <c r="G21" s="101"/>
      <c r="H21" s="101"/>
      <c r="I21" s="101"/>
      <c r="J21" s="101"/>
      <c r="K21" s="102"/>
    </row>
    <row r="22" spans="2:11" ht="13.5" customHeight="1">
      <c r="B22" s="111"/>
      <c r="C22" s="101"/>
      <c r="D22" s="101"/>
      <c r="E22" s="101"/>
      <c r="F22" s="101"/>
      <c r="G22" s="101"/>
      <c r="H22" s="101"/>
      <c r="I22" s="101"/>
      <c r="J22" s="101"/>
      <c r="K22" s="102"/>
    </row>
    <row r="23" spans="2:11" ht="13.5" customHeight="1">
      <c r="B23" s="111"/>
      <c r="C23" s="101"/>
      <c r="D23" s="101"/>
      <c r="E23" s="101"/>
      <c r="F23" s="101"/>
      <c r="G23" s="101"/>
      <c r="H23" s="101"/>
      <c r="I23" s="101"/>
      <c r="J23" s="101"/>
      <c r="K23" s="102"/>
    </row>
    <row r="24" spans="2:11" ht="13.5" customHeight="1">
      <c r="B24" s="111"/>
      <c r="C24" s="101"/>
      <c r="D24" s="101"/>
      <c r="E24" s="101"/>
      <c r="F24" s="101"/>
      <c r="G24" s="101"/>
      <c r="H24" s="101"/>
      <c r="I24" s="101"/>
      <c r="J24" s="101"/>
      <c r="K24" s="102"/>
    </row>
    <row r="25" spans="2:11" ht="13.5" customHeight="1">
      <c r="B25" s="111"/>
      <c r="C25" s="101"/>
      <c r="D25" s="101"/>
      <c r="E25" s="101"/>
      <c r="F25" s="101"/>
      <c r="G25" s="101"/>
      <c r="H25" s="101"/>
      <c r="I25" s="101"/>
      <c r="J25" s="101"/>
      <c r="K25" s="102"/>
    </row>
    <row r="26" spans="2:11" ht="13.5" customHeight="1">
      <c r="B26" s="111"/>
      <c r="C26" s="101"/>
      <c r="D26" s="101"/>
      <c r="E26" s="101"/>
      <c r="F26" s="101"/>
      <c r="G26" s="101"/>
      <c r="H26" s="101"/>
      <c r="I26" s="101"/>
      <c r="J26" s="101"/>
      <c r="K26" s="102"/>
    </row>
    <row r="27" spans="2:11" ht="13.5" customHeight="1">
      <c r="B27" s="111"/>
      <c r="C27" s="101"/>
      <c r="D27" s="101"/>
      <c r="E27" s="101"/>
      <c r="F27" s="101"/>
      <c r="G27" s="101"/>
      <c r="H27" s="101"/>
      <c r="I27" s="101"/>
      <c r="J27" s="101"/>
      <c r="K27" s="102"/>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4">
    <mergeCell ref="B1:K1"/>
    <mergeCell ref="B2:K2"/>
    <mergeCell ref="B3:K3"/>
    <mergeCell ref="B7:B8"/>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K215"/>
  <sheetViews>
    <sheetView zoomScalePageLayoutView="0" workbookViewId="0" topLeftCell="B1">
      <selection activeCell="F21" sqref="F21"/>
    </sheetView>
  </sheetViews>
  <sheetFormatPr defaultColWidth="9.00390625" defaultRowHeight="12.75"/>
  <cols>
    <col min="1" max="1" width="8.75390625" style="113" hidden="1" customWidth="1"/>
    <col min="2" max="2" width="67.125" style="114" customWidth="1"/>
    <col min="3" max="3" width="15.75390625" style="115" customWidth="1"/>
    <col min="4" max="4" width="15.75390625" style="115" hidden="1" customWidth="1"/>
    <col min="5" max="11" width="15.75390625" style="115" customWidth="1"/>
    <col min="12" max="16384" width="9.125" style="115" customWidth="1"/>
  </cols>
  <sheetData>
    <row r="1" spans="1:11" ht="12.75">
      <c r="A1" s="113" t="s">
        <v>3</v>
      </c>
      <c r="B1" s="181"/>
      <c r="C1" s="181"/>
      <c r="D1" s="181"/>
      <c r="E1" s="181"/>
      <c r="F1" s="181"/>
      <c r="G1" s="181"/>
      <c r="H1" s="181"/>
      <c r="I1" s="181"/>
      <c r="J1" s="181"/>
      <c r="K1" s="181"/>
    </row>
    <row r="2" spans="1:11" ht="12.75">
      <c r="A2" s="113" t="s">
        <v>4</v>
      </c>
      <c r="B2" s="181" t="s">
        <v>0</v>
      </c>
      <c r="C2" s="181"/>
      <c r="D2" s="181"/>
      <c r="E2" s="181"/>
      <c r="F2" s="181"/>
      <c r="G2" s="181"/>
      <c r="H2" s="181"/>
      <c r="I2" s="181"/>
      <c r="J2" s="181"/>
      <c r="K2" s="181"/>
    </row>
    <row r="3" spans="1:11" ht="12.75">
      <c r="A3" s="113" t="s">
        <v>657</v>
      </c>
      <c r="B3" s="181" t="s">
        <v>658</v>
      </c>
      <c r="C3" s="181"/>
      <c r="D3" s="181"/>
      <c r="E3" s="181"/>
      <c r="F3" s="181"/>
      <c r="G3" s="181"/>
      <c r="H3" s="181"/>
      <c r="I3" s="181"/>
      <c r="J3" s="181"/>
      <c r="K3" s="181"/>
    </row>
    <row r="4" ht="12.75">
      <c r="E4" s="116"/>
    </row>
    <row r="5" spans="2:5" ht="12.75">
      <c r="B5" s="118" t="s">
        <v>674</v>
      </c>
      <c r="E5" s="116"/>
    </row>
    <row r="6" ht="12.75">
      <c r="A6" s="119"/>
    </row>
    <row r="7" spans="1:11" s="122" customFormat="1" ht="10.5">
      <c r="A7" s="120"/>
      <c r="B7" s="182" t="s">
        <v>235</v>
      </c>
      <c r="C7" s="121" t="s">
        <v>3</v>
      </c>
      <c r="D7" s="121" t="s">
        <v>4</v>
      </c>
      <c r="E7" s="121" t="s">
        <v>5</v>
      </c>
      <c r="F7" s="121" t="s">
        <v>6</v>
      </c>
      <c r="G7" s="121" t="s">
        <v>7</v>
      </c>
      <c r="H7" s="121" t="s">
        <v>8</v>
      </c>
      <c r="I7" s="121" t="s">
        <v>9</v>
      </c>
      <c r="J7" s="121" t="s">
        <v>9</v>
      </c>
      <c r="K7" s="121" t="s">
        <v>10</v>
      </c>
    </row>
    <row r="8" spans="1:11" s="122" customFormat="1" ht="10.5">
      <c r="A8" s="120"/>
      <c r="B8" s="183"/>
      <c r="C8" s="123" t="s">
        <v>12</v>
      </c>
      <c r="D8" s="123" t="s">
        <v>13</v>
      </c>
      <c r="E8" s="123" t="s">
        <v>13</v>
      </c>
      <c r="F8" s="123" t="s">
        <v>665</v>
      </c>
      <c r="G8" s="123" t="s">
        <v>16</v>
      </c>
      <c r="H8" s="123" t="s">
        <v>17</v>
      </c>
      <c r="I8" s="123" t="s">
        <v>17</v>
      </c>
      <c r="J8" s="123" t="s">
        <v>16</v>
      </c>
      <c r="K8" s="123" t="s">
        <v>18</v>
      </c>
    </row>
    <row r="9" spans="1:11" s="117" customFormat="1" ht="12.75">
      <c r="A9" s="124"/>
      <c r="B9" s="125" t="s">
        <v>2</v>
      </c>
      <c r="C9" s="126"/>
      <c r="D9" s="126"/>
      <c r="E9" s="126"/>
      <c r="F9" s="126"/>
      <c r="G9" s="126"/>
      <c r="H9" s="126"/>
      <c r="I9" s="126"/>
      <c r="J9" s="126"/>
      <c r="K9" s="126"/>
    </row>
    <row r="10" spans="1:11" ht="12.75">
      <c r="A10" s="113" t="s">
        <v>244</v>
      </c>
      <c r="B10" s="127" t="s">
        <v>245</v>
      </c>
      <c r="C10" s="128">
        <v>0</v>
      </c>
      <c r="D10" s="128">
        <v>0</v>
      </c>
      <c r="E10" s="128">
        <v>0</v>
      </c>
      <c r="F10" s="128">
        <v>0</v>
      </c>
      <c r="G10" s="128">
        <v>0</v>
      </c>
      <c r="H10" s="128">
        <v>0</v>
      </c>
      <c r="I10" s="128">
        <v>0</v>
      </c>
      <c r="J10" s="128">
        <v>0</v>
      </c>
      <c r="K10" s="128">
        <v>0</v>
      </c>
    </row>
    <row r="11" spans="1:11" ht="12.75">
      <c r="A11" s="113" t="s">
        <v>246</v>
      </c>
      <c r="B11" s="127" t="s">
        <v>247</v>
      </c>
      <c r="C11" s="128">
        <v>0</v>
      </c>
      <c r="D11" s="128">
        <v>0</v>
      </c>
      <c r="E11" s="128">
        <v>0</v>
      </c>
      <c r="F11" s="128">
        <v>0</v>
      </c>
      <c r="G11" s="128">
        <v>0</v>
      </c>
      <c r="H11" s="128">
        <v>0</v>
      </c>
      <c r="I11" s="128">
        <v>0</v>
      </c>
      <c r="J11" s="128">
        <v>0</v>
      </c>
      <c r="K11" s="128">
        <v>0</v>
      </c>
    </row>
    <row r="12" spans="1:11" ht="12.75">
      <c r="A12" s="113" t="s">
        <v>248</v>
      </c>
      <c r="B12" s="127" t="s">
        <v>249</v>
      </c>
      <c r="C12" s="128">
        <v>0</v>
      </c>
      <c r="D12" s="128">
        <v>0</v>
      </c>
      <c r="E12" s="128">
        <v>0</v>
      </c>
      <c r="F12" s="128">
        <v>0</v>
      </c>
      <c r="G12" s="128">
        <v>0</v>
      </c>
      <c r="H12" s="128">
        <v>0</v>
      </c>
      <c r="I12" s="128">
        <v>0</v>
      </c>
      <c r="J12" s="128">
        <v>0</v>
      </c>
      <c r="K12" s="128">
        <v>0</v>
      </c>
    </row>
    <row r="13" spans="1:11" ht="12.75">
      <c r="A13" s="113" t="s">
        <v>250</v>
      </c>
      <c r="B13" s="127" t="s">
        <v>251</v>
      </c>
      <c r="C13" s="128">
        <v>11</v>
      </c>
      <c r="D13" s="128">
        <v>0</v>
      </c>
      <c r="E13" s="128">
        <v>0</v>
      </c>
      <c r="F13" s="128">
        <v>11</v>
      </c>
      <c r="G13" s="128">
        <v>0</v>
      </c>
      <c r="H13" s="128">
        <v>0</v>
      </c>
      <c r="I13" s="128">
        <v>0</v>
      </c>
      <c r="J13" s="128">
        <v>0</v>
      </c>
      <c r="K13" s="128">
        <v>11</v>
      </c>
    </row>
    <row r="14" spans="1:11" ht="12.75">
      <c r="A14" s="113" t="s">
        <v>252</v>
      </c>
      <c r="B14" s="127" t="s">
        <v>253</v>
      </c>
      <c r="C14" s="128">
        <v>0</v>
      </c>
      <c r="D14" s="128">
        <v>0</v>
      </c>
      <c r="E14" s="128">
        <v>0</v>
      </c>
      <c r="F14" s="128">
        <v>0</v>
      </c>
      <c r="G14" s="128">
        <v>0</v>
      </c>
      <c r="H14" s="128">
        <v>0</v>
      </c>
      <c r="I14" s="128">
        <v>0</v>
      </c>
      <c r="J14" s="128">
        <v>0</v>
      </c>
      <c r="K14" s="128">
        <v>0</v>
      </c>
    </row>
    <row r="15" spans="1:11" ht="12.75">
      <c r="A15" s="113" t="s">
        <v>254</v>
      </c>
      <c r="B15" s="127" t="s">
        <v>255</v>
      </c>
      <c r="C15" s="128">
        <v>0</v>
      </c>
      <c r="D15" s="128">
        <v>0</v>
      </c>
      <c r="E15" s="128">
        <v>0</v>
      </c>
      <c r="F15" s="128">
        <v>0</v>
      </c>
      <c r="G15" s="128">
        <v>0</v>
      </c>
      <c r="H15" s="128">
        <v>0</v>
      </c>
      <c r="I15" s="128">
        <v>0</v>
      </c>
      <c r="J15" s="128">
        <v>0</v>
      </c>
      <c r="K15" s="128">
        <v>0</v>
      </c>
    </row>
    <row r="16" spans="1:11" ht="12.75" hidden="1">
      <c r="A16" s="113" t="s">
        <v>256</v>
      </c>
      <c r="B16" s="127" t="s">
        <v>257</v>
      </c>
      <c r="C16" s="128">
        <v>1498</v>
      </c>
      <c r="D16" s="128">
        <v>0</v>
      </c>
      <c r="E16" s="128">
        <v>0</v>
      </c>
      <c r="F16" s="128">
        <v>1498</v>
      </c>
      <c r="G16" s="128">
        <v>68</v>
      </c>
      <c r="H16" s="128">
        <v>646</v>
      </c>
      <c r="I16" s="128">
        <v>0</v>
      </c>
      <c r="J16" s="128">
        <v>0</v>
      </c>
      <c r="K16" s="128">
        <v>2212</v>
      </c>
    </row>
    <row r="17" spans="2:11" ht="12.75">
      <c r="B17" s="127" t="s">
        <v>257</v>
      </c>
      <c r="C17" s="128">
        <v>57</v>
      </c>
      <c r="D17" s="128">
        <v>0</v>
      </c>
      <c r="E17" s="128">
        <v>0</v>
      </c>
      <c r="F17" s="128">
        <v>57</v>
      </c>
      <c r="G17" s="128">
        <v>0</v>
      </c>
      <c r="H17" s="128">
        <v>210</v>
      </c>
      <c r="I17" s="128">
        <v>0</v>
      </c>
      <c r="J17" s="128">
        <v>0</v>
      </c>
      <c r="K17" s="128">
        <v>267</v>
      </c>
    </row>
    <row r="18" spans="1:11" ht="12.75">
      <c r="A18" s="113" t="s">
        <v>258</v>
      </c>
      <c r="B18" s="129" t="s">
        <v>259</v>
      </c>
      <c r="C18" s="128">
        <v>0</v>
      </c>
      <c r="D18" s="128">
        <v>0</v>
      </c>
      <c r="E18" s="128">
        <v>0</v>
      </c>
      <c r="F18" s="128">
        <v>0</v>
      </c>
      <c r="G18" s="128">
        <v>0</v>
      </c>
      <c r="H18" s="128">
        <v>0</v>
      </c>
      <c r="I18" s="128">
        <v>0</v>
      </c>
      <c r="J18" s="128">
        <v>0</v>
      </c>
      <c r="K18" s="128">
        <v>0</v>
      </c>
    </row>
    <row r="19" spans="1:11" ht="12.75">
      <c r="A19" s="113" t="s">
        <v>260</v>
      </c>
      <c r="B19" s="129" t="s">
        <v>261</v>
      </c>
      <c r="C19" s="128">
        <v>0</v>
      </c>
      <c r="D19" s="128">
        <v>0</v>
      </c>
      <c r="E19" s="128">
        <v>0</v>
      </c>
      <c r="F19" s="128">
        <v>0</v>
      </c>
      <c r="G19" s="128">
        <v>0</v>
      </c>
      <c r="H19" s="128">
        <v>0</v>
      </c>
      <c r="I19" s="128">
        <v>0</v>
      </c>
      <c r="J19" s="128">
        <v>0</v>
      </c>
      <c r="K19" s="128">
        <v>0</v>
      </c>
    </row>
    <row r="20" spans="1:11" ht="12.75">
      <c r="A20" s="113" t="s">
        <v>262</v>
      </c>
      <c r="B20" s="129" t="s">
        <v>263</v>
      </c>
      <c r="C20" s="128">
        <v>0</v>
      </c>
      <c r="D20" s="128">
        <v>0</v>
      </c>
      <c r="E20" s="128">
        <v>0</v>
      </c>
      <c r="F20" s="128">
        <v>0</v>
      </c>
      <c r="G20" s="128">
        <v>0</v>
      </c>
      <c r="H20" s="128">
        <v>0</v>
      </c>
      <c r="I20" s="128">
        <v>0</v>
      </c>
      <c r="J20" s="128">
        <v>0</v>
      </c>
      <c r="K20" s="128">
        <v>0</v>
      </c>
    </row>
    <row r="21" spans="1:11" ht="12.75">
      <c r="A21" s="113" t="s">
        <v>264</v>
      </c>
      <c r="B21" s="129" t="s">
        <v>265</v>
      </c>
      <c r="C21" s="128">
        <v>0</v>
      </c>
      <c r="D21" s="128">
        <v>0</v>
      </c>
      <c r="E21" s="128">
        <v>0</v>
      </c>
      <c r="F21" s="128">
        <v>0</v>
      </c>
      <c r="G21" s="128">
        <v>0</v>
      </c>
      <c r="H21" s="128">
        <v>0</v>
      </c>
      <c r="I21" s="128">
        <v>0</v>
      </c>
      <c r="J21" s="128">
        <v>0</v>
      </c>
      <c r="K21" s="128">
        <v>0</v>
      </c>
    </row>
    <row r="22" spans="1:11" ht="12.75">
      <c r="A22" s="113" t="s">
        <v>266</v>
      </c>
      <c r="B22" s="129" t="s">
        <v>267</v>
      </c>
      <c r="C22" s="128">
        <v>0</v>
      </c>
      <c r="D22" s="128">
        <v>0</v>
      </c>
      <c r="E22" s="128">
        <v>0</v>
      </c>
      <c r="F22" s="128">
        <v>0</v>
      </c>
      <c r="G22" s="128">
        <v>0</v>
      </c>
      <c r="H22" s="128">
        <v>0</v>
      </c>
      <c r="I22" s="128">
        <v>0</v>
      </c>
      <c r="J22" s="128">
        <v>0</v>
      </c>
      <c r="K22" s="128">
        <v>0</v>
      </c>
    </row>
    <row r="23" spans="1:11" ht="12.75">
      <c r="A23" s="113" t="s">
        <v>268</v>
      </c>
      <c r="B23" s="129" t="s">
        <v>269</v>
      </c>
      <c r="C23" s="128">
        <v>25</v>
      </c>
      <c r="D23" s="128">
        <v>0</v>
      </c>
      <c r="E23" s="128">
        <v>0</v>
      </c>
      <c r="F23" s="128">
        <v>25</v>
      </c>
      <c r="G23" s="128">
        <v>0</v>
      </c>
      <c r="H23" s="128">
        <v>0</v>
      </c>
      <c r="I23" s="128">
        <v>0</v>
      </c>
      <c r="J23" s="128">
        <v>0</v>
      </c>
      <c r="K23" s="128">
        <v>25</v>
      </c>
    </row>
    <row r="24" spans="1:11" ht="12.75">
      <c r="A24" s="113" t="s">
        <v>270</v>
      </c>
      <c r="B24" s="129" t="s">
        <v>271</v>
      </c>
      <c r="C24" s="128">
        <v>25</v>
      </c>
      <c r="D24" s="128">
        <v>0</v>
      </c>
      <c r="E24" s="128">
        <v>0</v>
      </c>
      <c r="F24" s="128">
        <v>25</v>
      </c>
      <c r="G24" s="128">
        <v>0</v>
      </c>
      <c r="H24" s="128">
        <v>0</v>
      </c>
      <c r="I24" s="128">
        <v>0</v>
      </c>
      <c r="J24" s="128">
        <v>0</v>
      </c>
      <c r="K24" s="128">
        <v>25</v>
      </c>
    </row>
    <row r="25" spans="1:11" ht="12.75">
      <c r="A25" s="113" t="s">
        <v>272</v>
      </c>
      <c r="B25" s="129" t="s">
        <v>273</v>
      </c>
      <c r="C25" s="128">
        <v>1045</v>
      </c>
      <c r="D25" s="128">
        <v>0</v>
      </c>
      <c r="E25" s="128">
        <v>0</v>
      </c>
      <c r="F25" s="128">
        <v>1045</v>
      </c>
      <c r="G25" s="128">
        <v>15</v>
      </c>
      <c r="H25" s="128">
        <v>385</v>
      </c>
      <c r="I25" s="128">
        <v>0</v>
      </c>
      <c r="J25" s="128">
        <v>0</v>
      </c>
      <c r="K25" s="128">
        <v>1445</v>
      </c>
    </row>
    <row r="26" spans="1:11" ht="12.75">
      <c r="A26" s="113" t="s">
        <v>274</v>
      </c>
      <c r="B26" s="129" t="s">
        <v>275</v>
      </c>
      <c r="C26" s="128">
        <v>1</v>
      </c>
      <c r="D26" s="128">
        <v>0</v>
      </c>
      <c r="E26" s="128">
        <v>0</v>
      </c>
      <c r="F26" s="128">
        <v>1</v>
      </c>
      <c r="G26" s="128">
        <v>0</v>
      </c>
      <c r="H26" s="128">
        <v>0</v>
      </c>
      <c r="I26" s="128">
        <v>0</v>
      </c>
      <c r="J26" s="128">
        <v>0</v>
      </c>
      <c r="K26" s="128">
        <v>1</v>
      </c>
    </row>
    <row r="27" spans="1:11" ht="12.75">
      <c r="A27" s="113" t="s">
        <v>276</v>
      </c>
      <c r="B27" s="129" t="s">
        <v>277</v>
      </c>
      <c r="C27" s="128">
        <v>102</v>
      </c>
      <c r="D27" s="128">
        <v>0</v>
      </c>
      <c r="E27" s="128">
        <v>0</v>
      </c>
      <c r="F27" s="128">
        <v>102</v>
      </c>
      <c r="G27" s="128">
        <v>1</v>
      </c>
      <c r="H27" s="128">
        <v>16</v>
      </c>
      <c r="I27" s="128">
        <v>0</v>
      </c>
      <c r="J27" s="128">
        <v>0</v>
      </c>
      <c r="K27" s="128">
        <v>119</v>
      </c>
    </row>
    <row r="28" spans="1:11" ht="12.75">
      <c r="A28" s="113" t="s">
        <v>278</v>
      </c>
      <c r="B28" s="129" t="s">
        <v>279</v>
      </c>
      <c r="C28" s="128">
        <v>0</v>
      </c>
      <c r="D28" s="128">
        <v>0</v>
      </c>
      <c r="E28" s="128">
        <v>0</v>
      </c>
      <c r="F28" s="128">
        <v>0</v>
      </c>
      <c r="G28" s="128">
        <v>0</v>
      </c>
      <c r="H28" s="128">
        <v>0</v>
      </c>
      <c r="I28" s="128">
        <v>0</v>
      </c>
      <c r="J28" s="128">
        <v>0</v>
      </c>
      <c r="K28" s="128">
        <v>0</v>
      </c>
    </row>
    <row r="29" spans="1:11" ht="12.75">
      <c r="A29" s="113" t="s">
        <v>280</v>
      </c>
      <c r="B29" s="129" t="s">
        <v>281</v>
      </c>
      <c r="C29" s="128">
        <v>0</v>
      </c>
      <c r="D29" s="128">
        <v>0</v>
      </c>
      <c r="E29" s="128">
        <v>0</v>
      </c>
      <c r="F29" s="128">
        <v>0</v>
      </c>
      <c r="G29" s="128">
        <v>0</v>
      </c>
      <c r="H29" s="128">
        <v>0</v>
      </c>
      <c r="I29" s="128">
        <v>0</v>
      </c>
      <c r="J29" s="128">
        <v>0</v>
      </c>
      <c r="K29" s="128">
        <v>0</v>
      </c>
    </row>
    <row r="30" spans="1:11" ht="12.75">
      <c r="A30" s="113" t="s">
        <v>282</v>
      </c>
      <c r="B30" s="129" t="s">
        <v>283</v>
      </c>
      <c r="C30" s="128">
        <v>0</v>
      </c>
      <c r="D30" s="128">
        <v>0</v>
      </c>
      <c r="E30" s="128">
        <v>0</v>
      </c>
      <c r="F30" s="128">
        <v>0</v>
      </c>
      <c r="G30" s="128">
        <v>0</v>
      </c>
      <c r="H30" s="128">
        <v>0</v>
      </c>
      <c r="I30" s="128">
        <v>0</v>
      </c>
      <c r="J30" s="128">
        <v>0</v>
      </c>
      <c r="K30" s="128">
        <v>0</v>
      </c>
    </row>
    <row r="31" spans="1:11" ht="12.75">
      <c r="A31" s="113" t="s">
        <v>284</v>
      </c>
      <c r="B31" s="129" t="s">
        <v>285</v>
      </c>
      <c r="C31" s="128">
        <v>0</v>
      </c>
      <c r="D31" s="128">
        <v>0</v>
      </c>
      <c r="E31" s="128">
        <v>0</v>
      </c>
      <c r="F31" s="128">
        <v>0</v>
      </c>
      <c r="G31" s="128">
        <v>0</v>
      </c>
      <c r="H31" s="128">
        <v>0</v>
      </c>
      <c r="I31" s="128">
        <v>0</v>
      </c>
      <c r="J31" s="128">
        <v>0</v>
      </c>
      <c r="K31" s="128">
        <v>0</v>
      </c>
    </row>
    <row r="32" spans="1:11" ht="12.75">
      <c r="A32" s="113" t="s">
        <v>286</v>
      </c>
      <c r="B32" s="129" t="s">
        <v>659</v>
      </c>
      <c r="C32" s="128">
        <v>243</v>
      </c>
      <c r="D32" s="128">
        <v>0</v>
      </c>
      <c r="E32" s="128">
        <v>0</v>
      </c>
      <c r="F32" s="128">
        <v>243</v>
      </c>
      <c r="G32" s="128">
        <v>52</v>
      </c>
      <c r="H32" s="128">
        <v>35</v>
      </c>
      <c r="I32" s="128">
        <v>0</v>
      </c>
      <c r="J32" s="128">
        <v>0</v>
      </c>
      <c r="K32" s="128">
        <v>330</v>
      </c>
    </row>
    <row r="33" spans="1:11" ht="12.75">
      <c r="A33" s="113" t="s">
        <v>288</v>
      </c>
      <c r="B33" s="129" t="s">
        <v>289</v>
      </c>
      <c r="C33" s="128">
        <v>0</v>
      </c>
      <c r="D33" s="128">
        <v>0</v>
      </c>
      <c r="E33" s="128">
        <v>0</v>
      </c>
      <c r="F33" s="128">
        <v>0</v>
      </c>
      <c r="G33" s="128">
        <v>0</v>
      </c>
      <c r="H33" s="128">
        <v>0</v>
      </c>
      <c r="I33" s="128">
        <v>0</v>
      </c>
      <c r="J33" s="128">
        <v>0</v>
      </c>
      <c r="K33" s="128">
        <v>0</v>
      </c>
    </row>
    <row r="34" spans="1:11" ht="12.75">
      <c r="A34" s="113" t="s">
        <v>290</v>
      </c>
      <c r="B34" s="129" t="s">
        <v>291</v>
      </c>
      <c r="C34" s="128">
        <v>11</v>
      </c>
      <c r="D34" s="128">
        <v>0</v>
      </c>
      <c r="E34" s="128">
        <v>0</v>
      </c>
      <c r="F34" s="128">
        <v>11</v>
      </c>
      <c r="G34" s="128">
        <v>0</v>
      </c>
      <c r="H34" s="128">
        <v>0</v>
      </c>
      <c r="I34" s="128">
        <v>0</v>
      </c>
      <c r="J34" s="128">
        <v>0</v>
      </c>
      <c r="K34" s="128">
        <v>11</v>
      </c>
    </row>
    <row r="35" spans="1:11" ht="12.75">
      <c r="A35" s="113" t="s">
        <v>292</v>
      </c>
      <c r="B35" s="127" t="s">
        <v>293</v>
      </c>
      <c r="C35" s="128">
        <v>0</v>
      </c>
      <c r="D35" s="128">
        <v>0</v>
      </c>
      <c r="E35" s="128">
        <v>0</v>
      </c>
      <c r="F35" s="128">
        <v>0</v>
      </c>
      <c r="G35" s="128">
        <v>0</v>
      </c>
      <c r="H35" s="128">
        <v>0</v>
      </c>
      <c r="I35" s="128">
        <v>0</v>
      </c>
      <c r="J35" s="128">
        <v>0</v>
      </c>
      <c r="K35" s="128">
        <v>0</v>
      </c>
    </row>
    <row r="36" spans="1:11" ht="12.75" hidden="1">
      <c r="A36" s="113" t="s">
        <v>294</v>
      </c>
      <c r="B36" s="127" t="s">
        <v>295</v>
      </c>
      <c r="C36" s="128">
        <v>11</v>
      </c>
      <c r="D36" s="128">
        <v>0</v>
      </c>
      <c r="E36" s="128">
        <v>0</v>
      </c>
      <c r="F36" s="128">
        <v>11</v>
      </c>
      <c r="G36" s="128">
        <v>0</v>
      </c>
      <c r="H36" s="128">
        <v>18</v>
      </c>
      <c r="I36" s="128">
        <v>0</v>
      </c>
      <c r="J36" s="128">
        <v>0</v>
      </c>
      <c r="K36" s="128">
        <v>29</v>
      </c>
    </row>
    <row r="37" spans="2:11" ht="12.75">
      <c r="B37" s="127" t="s">
        <v>295</v>
      </c>
      <c r="C37" s="128">
        <v>11</v>
      </c>
      <c r="D37" s="128">
        <v>0</v>
      </c>
      <c r="E37" s="128">
        <v>0</v>
      </c>
      <c r="F37" s="128">
        <v>11</v>
      </c>
      <c r="G37" s="128">
        <v>0</v>
      </c>
      <c r="H37" s="128">
        <v>18</v>
      </c>
      <c r="I37" s="128">
        <v>0</v>
      </c>
      <c r="J37" s="128">
        <v>0</v>
      </c>
      <c r="K37" s="128">
        <v>29</v>
      </c>
    </row>
    <row r="38" spans="1:11" ht="12.75">
      <c r="A38" s="113" t="s">
        <v>296</v>
      </c>
      <c r="B38" s="129" t="s">
        <v>297</v>
      </c>
      <c r="C38" s="128">
        <v>0</v>
      </c>
      <c r="D38" s="128">
        <v>0</v>
      </c>
      <c r="E38" s="128">
        <v>0</v>
      </c>
      <c r="F38" s="128">
        <v>0</v>
      </c>
      <c r="G38" s="128">
        <v>0</v>
      </c>
      <c r="H38" s="128">
        <v>0</v>
      </c>
      <c r="I38" s="128">
        <v>0</v>
      </c>
      <c r="J38" s="128">
        <v>0</v>
      </c>
      <c r="K38" s="128">
        <v>0</v>
      </c>
    </row>
    <row r="39" spans="1:11" ht="12.75">
      <c r="A39" s="113" t="s">
        <v>298</v>
      </c>
      <c r="B39" s="129" t="s">
        <v>299</v>
      </c>
      <c r="C39" s="128">
        <v>0</v>
      </c>
      <c r="D39" s="128">
        <v>0</v>
      </c>
      <c r="E39" s="128">
        <v>0</v>
      </c>
      <c r="F39" s="128">
        <v>0</v>
      </c>
      <c r="G39" s="128">
        <v>0</v>
      </c>
      <c r="H39" s="128">
        <v>0</v>
      </c>
      <c r="I39" s="128">
        <v>0</v>
      </c>
      <c r="J39" s="128">
        <v>0</v>
      </c>
      <c r="K39" s="128">
        <v>0</v>
      </c>
    </row>
    <row r="40" spans="1:11" ht="12.75">
      <c r="A40" s="113" t="s">
        <v>300</v>
      </c>
      <c r="B40" s="129" t="s">
        <v>301</v>
      </c>
      <c r="C40" s="128">
        <v>0</v>
      </c>
      <c r="D40" s="128">
        <v>0</v>
      </c>
      <c r="E40" s="128">
        <v>0</v>
      </c>
      <c r="F40" s="128">
        <v>0</v>
      </c>
      <c r="G40" s="128">
        <v>0</v>
      </c>
      <c r="H40" s="128">
        <v>0</v>
      </c>
      <c r="I40" s="128">
        <v>0</v>
      </c>
      <c r="J40" s="128">
        <v>0</v>
      </c>
      <c r="K40" s="128">
        <v>0</v>
      </c>
    </row>
    <row r="41" spans="1:11" ht="12.75">
      <c r="A41" s="113" t="s">
        <v>302</v>
      </c>
      <c r="B41" s="127" t="s">
        <v>303</v>
      </c>
      <c r="C41" s="128">
        <v>0</v>
      </c>
      <c r="D41" s="128">
        <v>0</v>
      </c>
      <c r="E41" s="128">
        <v>0</v>
      </c>
      <c r="F41" s="128">
        <v>0</v>
      </c>
      <c r="G41" s="128">
        <v>0</v>
      </c>
      <c r="H41" s="128">
        <v>0</v>
      </c>
      <c r="I41" s="128">
        <v>0</v>
      </c>
      <c r="J41" s="128">
        <v>0</v>
      </c>
      <c r="K41" s="128">
        <v>0</v>
      </c>
    </row>
    <row r="42" spans="1:11" ht="12.75" hidden="1">
      <c r="A42" s="113" t="s">
        <v>304</v>
      </c>
      <c r="B42" s="127" t="s">
        <v>305</v>
      </c>
      <c r="C42" s="128">
        <v>0</v>
      </c>
      <c r="D42" s="128">
        <v>0</v>
      </c>
      <c r="E42" s="128">
        <v>0</v>
      </c>
      <c r="F42" s="128">
        <v>0</v>
      </c>
      <c r="G42" s="128">
        <v>0</v>
      </c>
      <c r="H42" s="128">
        <v>0</v>
      </c>
      <c r="I42" s="128">
        <v>0</v>
      </c>
      <c r="J42" s="128">
        <v>0</v>
      </c>
      <c r="K42" s="128">
        <v>0</v>
      </c>
    </row>
    <row r="43" spans="2:11" ht="12.75">
      <c r="B43" s="127" t="s">
        <v>305</v>
      </c>
      <c r="C43" s="128">
        <v>0</v>
      </c>
      <c r="D43" s="128">
        <v>0</v>
      </c>
      <c r="E43" s="128">
        <v>0</v>
      </c>
      <c r="F43" s="128">
        <v>0</v>
      </c>
      <c r="G43" s="128">
        <v>0</v>
      </c>
      <c r="H43" s="128">
        <v>0</v>
      </c>
      <c r="I43" s="128">
        <v>0</v>
      </c>
      <c r="J43" s="128">
        <v>0</v>
      </c>
      <c r="K43" s="128">
        <v>0</v>
      </c>
    </row>
    <row r="44" spans="1:11" ht="12.75">
      <c r="A44" s="113" t="s">
        <v>306</v>
      </c>
      <c r="B44" s="129" t="s">
        <v>307</v>
      </c>
      <c r="C44" s="128">
        <v>0</v>
      </c>
      <c r="D44" s="128">
        <v>0</v>
      </c>
      <c r="E44" s="128">
        <v>0</v>
      </c>
      <c r="F44" s="128">
        <v>0</v>
      </c>
      <c r="G44" s="128">
        <v>0</v>
      </c>
      <c r="H44" s="128">
        <v>0</v>
      </c>
      <c r="I44" s="128">
        <v>0</v>
      </c>
      <c r="J44" s="128">
        <v>0</v>
      </c>
      <c r="K44" s="128">
        <v>0</v>
      </c>
    </row>
    <row r="45" spans="1:11" ht="12.75">
      <c r="A45" s="113" t="s">
        <v>308</v>
      </c>
      <c r="B45" s="127" t="s">
        <v>309</v>
      </c>
      <c r="C45" s="128">
        <v>989</v>
      </c>
      <c r="D45" s="128">
        <v>0</v>
      </c>
      <c r="E45" s="128">
        <v>0</v>
      </c>
      <c r="F45" s="128">
        <v>989</v>
      </c>
      <c r="G45" s="128">
        <v>206</v>
      </c>
      <c r="H45" s="128">
        <v>1493</v>
      </c>
      <c r="I45" s="128">
        <v>17</v>
      </c>
      <c r="J45" s="128">
        <v>0</v>
      </c>
      <c r="K45" s="128">
        <v>2705</v>
      </c>
    </row>
    <row r="46" spans="1:11" ht="12.75" hidden="1">
      <c r="A46" s="113" t="s">
        <v>310</v>
      </c>
      <c r="B46" s="127" t="s">
        <v>311</v>
      </c>
      <c r="C46" s="128">
        <v>28</v>
      </c>
      <c r="D46" s="128">
        <v>0</v>
      </c>
      <c r="E46" s="128">
        <v>0</v>
      </c>
      <c r="F46" s="128">
        <v>28</v>
      </c>
      <c r="G46" s="128">
        <v>692</v>
      </c>
      <c r="H46" s="128">
        <v>698</v>
      </c>
      <c r="I46" s="128">
        <v>4</v>
      </c>
      <c r="J46" s="128">
        <v>0</v>
      </c>
      <c r="K46" s="128">
        <v>1422</v>
      </c>
    </row>
    <row r="47" spans="2:11" ht="12.75">
      <c r="B47" s="127" t="s">
        <v>311</v>
      </c>
      <c r="C47" s="128">
        <v>22</v>
      </c>
      <c r="D47" s="128">
        <v>0</v>
      </c>
      <c r="E47" s="128">
        <v>0</v>
      </c>
      <c r="F47" s="128">
        <v>22</v>
      </c>
      <c r="G47" s="128">
        <v>0</v>
      </c>
      <c r="H47" s="128">
        <v>0</v>
      </c>
      <c r="I47" s="128">
        <v>0</v>
      </c>
      <c r="J47" s="128">
        <v>0</v>
      </c>
      <c r="K47" s="128">
        <v>22</v>
      </c>
    </row>
    <row r="48" spans="1:11" ht="12.75">
      <c r="A48" s="113" t="s">
        <v>312</v>
      </c>
      <c r="B48" s="129" t="s">
        <v>313</v>
      </c>
      <c r="C48" s="128">
        <v>6</v>
      </c>
      <c r="D48" s="128">
        <v>0</v>
      </c>
      <c r="E48" s="128">
        <v>0</v>
      </c>
      <c r="F48" s="128">
        <v>6</v>
      </c>
      <c r="G48" s="128">
        <v>692</v>
      </c>
      <c r="H48" s="128">
        <v>698</v>
      </c>
      <c r="I48" s="128">
        <v>4</v>
      </c>
      <c r="J48" s="128">
        <v>0</v>
      </c>
      <c r="K48" s="128">
        <v>1400</v>
      </c>
    </row>
    <row r="49" spans="1:11" ht="12.75">
      <c r="A49" s="113" t="s">
        <v>660</v>
      </c>
      <c r="B49" s="129" t="s">
        <v>321</v>
      </c>
      <c r="C49" s="128">
        <v>0</v>
      </c>
      <c r="D49" s="128">
        <v>0</v>
      </c>
      <c r="E49" s="128">
        <v>0</v>
      </c>
      <c r="F49" s="128">
        <v>0</v>
      </c>
      <c r="G49" s="128">
        <v>0</v>
      </c>
      <c r="H49" s="128">
        <v>0</v>
      </c>
      <c r="I49" s="128">
        <v>0</v>
      </c>
      <c r="J49" s="128">
        <v>0</v>
      </c>
      <c r="K49" s="128">
        <v>0</v>
      </c>
    </row>
    <row r="50" spans="1:11" ht="12.75">
      <c r="A50" s="113" t="s">
        <v>314</v>
      </c>
      <c r="B50" s="127" t="s">
        <v>315</v>
      </c>
      <c r="C50" s="128">
        <v>4073</v>
      </c>
      <c r="D50" s="128">
        <v>0</v>
      </c>
      <c r="E50" s="128">
        <v>0</v>
      </c>
      <c r="F50" s="128">
        <v>4073</v>
      </c>
      <c r="G50" s="128">
        <v>20979</v>
      </c>
      <c r="H50" s="128">
        <v>0</v>
      </c>
      <c r="I50" s="128">
        <v>35</v>
      </c>
      <c r="J50" s="128">
        <v>0</v>
      </c>
      <c r="K50" s="128">
        <v>25087</v>
      </c>
    </row>
    <row r="51" spans="1:11" ht="12.75" hidden="1">
      <c r="A51" s="113" t="s">
        <v>316</v>
      </c>
      <c r="B51" s="127" t="s">
        <v>317</v>
      </c>
      <c r="C51" s="128">
        <v>0</v>
      </c>
      <c r="D51" s="128">
        <v>0</v>
      </c>
      <c r="E51" s="128">
        <v>0</v>
      </c>
      <c r="F51" s="128">
        <v>0</v>
      </c>
      <c r="G51" s="128">
        <v>0</v>
      </c>
      <c r="H51" s="128">
        <v>0</v>
      </c>
      <c r="I51" s="128">
        <v>0</v>
      </c>
      <c r="J51" s="128">
        <v>0</v>
      </c>
      <c r="K51" s="128">
        <v>0</v>
      </c>
    </row>
    <row r="52" spans="2:11" ht="12.75">
      <c r="B52" s="127" t="s">
        <v>317</v>
      </c>
      <c r="C52" s="128">
        <v>0</v>
      </c>
      <c r="D52" s="128">
        <v>0</v>
      </c>
      <c r="E52" s="128">
        <v>0</v>
      </c>
      <c r="F52" s="128">
        <v>0</v>
      </c>
      <c r="G52" s="128">
        <v>0</v>
      </c>
      <c r="H52" s="128">
        <v>0</v>
      </c>
      <c r="I52" s="128">
        <v>0</v>
      </c>
      <c r="J52" s="128">
        <v>0</v>
      </c>
      <c r="K52" s="128">
        <v>0</v>
      </c>
    </row>
    <row r="53" spans="1:11" ht="12.75">
      <c r="A53" s="113" t="s">
        <v>318</v>
      </c>
      <c r="B53" s="129" t="s">
        <v>319</v>
      </c>
      <c r="C53" s="128">
        <v>0</v>
      </c>
      <c r="D53" s="128">
        <v>0</v>
      </c>
      <c r="E53" s="128">
        <v>0</v>
      </c>
      <c r="F53" s="128">
        <v>0</v>
      </c>
      <c r="G53" s="128">
        <v>0</v>
      </c>
      <c r="H53" s="128">
        <v>0</v>
      </c>
      <c r="I53" s="128">
        <v>0</v>
      </c>
      <c r="J53" s="128">
        <v>0</v>
      </c>
      <c r="K53" s="128">
        <v>0</v>
      </c>
    </row>
    <row r="54" spans="1:11" ht="12.75" hidden="1">
      <c r="A54" s="113" t="s">
        <v>322</v>
      </c>
      <c r="B54" s="127" t="s">
        <v>323</v>
      </c>
      <c r="C54" s="128">
        <v>967</v>
      </c>
      <c r="D54" s="128">
        <v>0</v>
      </c>
      <c r="E54" s="128">
        <v>0</v>
      </c>
      <c r="F54" s="128">
        <v>967</v>
      </c>
      <c r="G54" s="128">
        <v>54</v>
      </c>
      <c r="H54" s="128">
        <v>1242</v>
      </c>
      <c r="I54" s="128">
        <v>40</v>
      </c>
      <c r="J54" s="128">
        <v>0</v>
      </c>
      <c r="K54" s="128">
        <v>2303</v>
      </c>
    </row>
    <row r="55" spans="2:11" ht="12.75">
      <c r="B55" s="127" t="s">
        <v>323</v>
      </c>
      <c r="C55" s="128">
        <v>967</v>
      </c>
      <c r="D55" s="128">
        <v>0</v>
      </c>
      <c r="E55" s="128">
        <v>0</v>
      </c>
      <c r="F55" s="128">
        <v>967</v>
      </c>
      <c r="G55" s="128">
        <v>54</v>
      </c>
      <c r="H55" s="128">
        <v>1242</v>
      </c>
      <c r="I55" s="128">
        <v>40</v>
      </c>
      <c r="J55" s="128">
        <v>0</v>
      </c>
      <c r="K55" s="128">
        <v>2303</v>
      </c>
    </row>
    <row r="56" spans="1:11" ht="12.75">
      <c r="A56" s="113" t="s">
        <v>324</v>
      </c>
      <c r="B56" s="129" t="s">
        <v>325</v>
      </c>
      <c r="C56" s="128">
        <v>0</v>
      </c>
      <c r="D56" s="128">
        <v>0</v>
      </c>
      <c r="E56" s="128">
        <v>0</v>
      </c>
      <c r="F56" s="128">
        <v>0</v>
      </c>
      <c r="G56" s="128">
        <v>0</v>
      </c>
      <c r="H56" s="128">
        <v>0</v>
      </c>
      <c r="I56" s="128">
        <v>0</v>
      </c>
      <c r="J56" s="128">
        <v>0</v>
      </c>
      <c r="K56" s="128">
        <v>0</v>
      </c>
    </row>
    <row r="57" spans="1:11" ht="12.75" hidden="1">
      <c r="A57" s="113" t="s">
        <v>326</v>
      </c>
      <c r="B57" s="127" t="s">
        <v>327</v>
      </c>
      <c r="C57" s="128">
        <v>0</v>
      </c>
      <c r="D57" s="128">
        <v>0</v>
      </c>
      <c r="E57" s="128">
        <v>0</v>
      </c>
      <c r="F57" s="128">
        <v>0</v>
      </c>
      <c r="G57" s="128">
        <v>0</v>
      </c>
      <c r="H57" s="128">
        <v>0</v>
      </c>
      <c r="I57" s="128">
        <v>0</v>
      </c>
      <c r="J57" s="128">
        <v>0</v>
      </c>
      <c r="K57" s="128">
        <v>0</v>
      </c>
    </row>
    <row r="58" spans="2:11" ht="12.75">
      <c r="B58" s="127" t="s">
        <v>327</v>
      </c>
      <c r="C58" s="128">
        <v>0</v>
      </c>
      <c r="D58" s="128">
        <v>0</v>
      </c>
      <c r="E58" s="128">
        <v>0</v>
      </c>
      <c r="F58" s="128">
        <v>0</v>
      </c>
      <c r="G58" s="128">
        <v>0</v>
      </c>
      <c r="H58" s="128">
        <v>0</v>
      </c>
      <c r="I58" s="128">
        <v>0</v>
      </c>
      <c r="J58" s="128">
        <v>0</v>
      </c>
      <c r="K58" s="128">
        <v>0</v>
      </c>
    </row>
    <row r="59" spans="1:11" ht="12.75">
      <c r="A59" s="113" t="s">
        <v>661</v>
      </c>
      <c r="B59" s="129" t="s">
        <v>662</v>
      </c>
      <c r="C59" s="128">
        <v>0</v>
      </c>
      <c r="D59" s="128">
        <v>0</v>
      </c>
      <c r="E59" s="128">
        <v>0</v>
      </c>
      <c r="F59" s="128">
        <v>0</v>
      </c>
      <c r="G59" s="128">
        <v>0</v>
      </c>
      <c r="H59" s="128">
        <v>0</v>
      </c>
      <c r="I59" s="128">
        <v>0</v>
      </c>
      <c r="J59" s="128">
        <v>0</v>
      </c>
      <c r="K59" s="128">
        <v>0</v>
      </c>
    </row>
    <row r="60" spans="1:11" ht="12.75">
      <c r="A60" s="113" t="s">
        <v>328</v>
      </c>
      <c r="B60" s="127" t="s">
        <v>329</v>
      </c>
      <c r="C60" s="128">
        <v>0</v>
      </c>
      <c r="D60" s="128">
        <v>0</v>
      </c>
      <c r="E60" s="128">
        <v>0</v>
      </c>
      <c r="F60" s="128">
        <v>0</v>
      </c>
      <c r="G60" s="128">
        <v>0</v>
      </c>
      <c r="H60" s="128">
        <v>0</v>
      </c>
      <c r="I60" s="128">
        <v>0</v>
      </c>
      <c r="J60" s="128">
        <v>0</v>
      </c>
      <c r="K60" s="128">
        <v>0</v>
      </c>
    </row>
    <row r="61" spans="1:11" ht="12.75" hidden="1">
      <c r="A61" s="113" t="s">
        <v>330</v>
      </c>
      <c r="B61" s="127" t="s">
        <v>331</v>
      </c>
      <c r="C61" s="128">
        <v>0</v>
      </c>
      <c r="D61" s="128">
        <v>0</v>
      </c>
      <c r="E61" s="128">
        <v>0</v>
      </c>
      <c r="F61" s="128">
        <v>0</v>
      </c>
      <c r="G61" s="128">
        <v>0</v>
      </c>
      <c r="H61" s="128">
        <v>29</v>
      </c>
      <c r="I61" s="128">
        <v>0</v>
      </c>
      <c r="J61" s="128">
        <v>0</v>
      </c>
      <c r="K61" s="128">
        <v>29</v>
      </c>
    </row>
    <row r="62" spans="2:11" ht="12.75">
      <c r="B62" s="127" t="s">
        <v>331</v>
      </c>
      <c r="C62" s="128">
        <v>0</v>
      </c>
      <c r="D62" s="128">
        <v>0</v>
      </c>
      <c r="E62" s="128">
        <v>0</v>
      </c>
      <c r="F62" s="128">
        <v>0</v>
      </c>
      <c r="G62" s="128">
        <v>0</v>
      </c>
      <c r="H62" s="128">
        <v>0</v>
      </c>
      <c r="I62" s="128">
        <v>0</v>
      </c>
      <c r="J62" s="128">
        <v>0</v>
      </c>
      <c r="K62" s="128">
        <v>0</v>
      </c>
    </row>
    <row r="63" spans="1:11" ht="12.75">
      <c r="A63" s="113" t="s">
        <v>663</v>
      </c>
      <c r="B63" s="129" t="s">
        <v>341</v>
      </c>
      <c r="C63" s="128">
        <v>0</v>
      </c>
      <c r="D63" s="128">
        <v>0</v>
      </c>
      <c r="E63" s="128">
        <v>0</v>
      </c>
      <c r="F63" s="128">
        <v>0</v>
      </c>
      <c r="G63" s="128">
        <v>0</v>
      </c>
      <c r="H63" s="128">
        <v>29</v>
      </c>
      <c r="I63" s="128">
        <v>0</v>
      </c>
      <c r="J63" s="128">
        <v>0</v>
      </c>
      <c r="K63" s="128">
        <v>29</v>
      </c>
    </row>
    <row r="64" spans="1:11" ht="12.75">
      <c r="A64" s="113" t="s">
        <v>332</v>
      </c>
      <c r="B64" s="129" t="s">
        <v>333</v>
      </c>
      <c r="C64" s="128">
        <v>0</v>
      </c>
      <c r="D64" s="128">
        <v>0</v>
      </c>
      <c r="E64" s="128">
        <v>0</v>
      </c>
      <c r="F64" s="128">
        <v>0</v>
      </c>
      <c r="G64" s="128">
        <v>0</v>
      </c>
      <c r="H64" s="128">
        <v>0</v>
      </c>
      <c r="I64" s="128">
        <v>0</v>
      </c>
      <c r="J64" s="128">
        <v>0</v>
      </c>
      <c r="K64" s="128">
        <v>0</v>
      </c>
    </row>
    <row r="65" spans="1:11" ht="12.75">
      <c r="A65" s="113" t="s">
        <v>334</v>
      </c>
      <c r="B65" s="127" t="s">
        <v>335</v>
      </c>
      <c r="C65" s="128">
        <v>52</v>
      </c>
      <c r="D65" s="128">
        <v>0</v>
      </c>
      <c r="E65" s="128">
        <v>0</v>
      </c>
      <c r="F65" s="128">
        <v>52</v>
      </c>
      <c r="G65" s="128">
        <v>636</v>
      </c>
      <c r="H65" s="128">
        <v>2086</v>
      </c>
      <c r="I65" s="128">
        <v>0</v>
      </c>
      <c r="J65" s="128">
        <v>0</v>
      </c>
      <c r="K65" s="128">
        <v>2774</v>
      </c>
    </row>
    <row r="66" spans="1:11" ht="12.75" hidden="1">
      <c r="A66" s="113" t="s">
        <v>336</v>
      </c>
      <c r="B66" s="127" t="s">
        <v>337</v>
      </c>
      <c r="C66" s="128">
        <v>0</v>
      </c>
      <c r="D66" s="128">
        <v>0</v>
      </c>
      <c r="E66" s="128">
        <v>0</v>
      </c>
      <c r="F66" s="128">
        <v>0</v>
      </c>
      <c r="G66" s="128">
        <v>245</v>
      </c>
      <c r="H66" s="128">
        <v>15</v>
      </c>
      <c r="I66" s="128">
        <v>2</v>
      </c>
      <c r="J66" s="128">
        <v>0</v>
      </c>
      <c r="K66" s="128">
        <v>262</v>
      </c>
    </row>
    <row r="67" spans="2:11" ht="12.75">
      <c r="B67" s="127" t="s">
        <v>337</v>
      </c>
      <c r="C67" s="128">
        <v>0</v>
      </c>
      <c r="D67" s="128">
        <v>0</v>
      </c>
      <c r="E67" s="128">
        <v>0</v>
      </c>
      <c r="F67" s="128">
        <v>0</v>
      </c>
      <c r="G67" s="128">
        <v>0</v>
      </c>
      <c r="H67" s="128">
        <v>0</v>
      </c>
      <c r="I67" s="128">
        <v>0</v>
      </c>
      <c r="J67" s="128">
        <v>0</v>
      </c>
      <c r="K67" s="128">
        <v>0</v>
      </c>
    </row>
    <row r="68" spans="1:11" ht="12.75">
      <c r="A68" s="113" t="s">
        <v>338</v>
      </c>
      <c r="B68" s="129" t="s">
        <v>339</v>
      </c>
      <c r="C68" s="128">
        <v>0</v>
      </c>
      <c r="D68" s="128">
        <v>0</v>
      </c>
      <c r="E68" s="128">
        <v>0</v>
      </c>
      <c r="F68" s="128">
        <v>0</v>
      </c>
      <c r="G68" s="128">
        <v>245</v>
      </c>
      <c r="H68" s="128">
        <v>15</v>
      </c>
      <c r="I68" s="128">
        <v>2</v>
      </c>
      <c r="J68" s="128">
        <v>0</v>
      </c>
      <c r="K68" s="128">
        <v>262</v>
      </c>
    </row>
    <row r="69" spans="1:11" ht="12.75">
      <c r="A69" s="113" t="s">
        <v>342</v>
      </c>
      <c r="B69" s="127" t="s">
        <v>343</v>
      </c>
      <c r="C69" s="128">
        <v>0</v>
      </c>
      <c r="D69" s="128">
        <v>0</v>
      </c>
      <c r="E69" s="128">
        <v>0</v>
      </c>
      <c r="F69" s="128">
        <v>0</v>
      </c>
      <c r="G69" s="128">
        <v>0</v>
      </c>
      <c r="H69" s="128">
        <v>0</v>
      </c>
      <c r="I69" s="128">
        <v>0</v>
      </c>
      <c r="J69" s="128">
        <v>0</v>
      </c>
      <c r="K69" s="128">
        <v>0</v>
      </c>
    </row>
    <row r="70" spans="1:11" ht="12.75">
      <c r="A70" s="113" t="s">
        <v>344</v>
      </c>
      <c r="B70" s="127" t="s">
        <v>345</v>
      </c>
      <c r="C70" s="128">
        <v>3</v>
      </c>
      <c r="D70" s="128">
        <v>0</v>
      </c>
      <c r="E70" s="128">
        <v>0</v>
      </c>
      <c r="F70" s="128">
        <v>3</v>
      </c>
      <c r="G70" s="128">
        <v>0</v>
      </c>
      <c r="H70" s="128">
        <v>0</v>
      </c>
      <c r="I70" s="128">
        <v>0</v>
      </c>
      <c r="J70" s="128">
        <v>0</v>
      </c>
      <c r="K70" s="128">
        <v>3</v>
      </c>
    </row>
    <row r="71" spans="1:11" ht="12.75">
      <c r="A71" s="113" t="s">
        <v>346</v>
      </c>
      <c r="B71" s="127" t="s">
        <v>347</v>
      </c>
      <c r="C71" s="128">
        <v>16</v>
      </c>
      <c r="D71" s="128">
        <v>0</v>
      </c>
      <c r="E71" s="128">
        <v>0</v>
      </c>
      <c r="F71" s="128">
        <v>16</v>
      </c>
      <c r="G71" s="128">
        <v>0</v>
      </c>
      <c r="H71" s="128">
        <v>0</v>
      </c>
      <c r="I71" s="128">
        <v>0</v>
      </c>
      <c r="J71" s="128">
        <v>0</v>
      </c>
      <c r="K71" s="128">
        <v>16</v>
      </c>
    </row>
    <row r="72" spans="1:11" ht="12.75">
      <c r="A72" s="113" t="s">
        <v>348</v>
      </c>
      <c r="B72" s="127" t="s">
        <v>349</v>
      </c>
      <c r="C72" s="128">
        <v>11</v>
      </c>
      <c r="D72" s="128">
        <v>0</v>
      </c>
      <c r="E72" s="128">
        <v>0</v>
      </c>
      <c r="F72" s="128">
        <v>11</v>
      </c>
      <c r="G72" s="128">
        <v>23</v>
      </c>
      <c r="H72" s="128">
        <v>84</v>
      </c>
      <c r="I72" s="128">
        <v>0</v>
      </c>
      <c r="J72" s="128">
        <v>0</v>
      </c>
      <c r="K72" s="128">
        <v>118</v>
      </c>
    </row>
    <row r="73" spans="1:11" ht="12.75">
      <c r="A73" s="113" t="s">
        <v>350</v>
      </c>
      <c r="B73" s="127" t="s">
        <v>351</v>
      </c>
      <c r="C73" s="128">
        <v>0</v>
      </c>
      <c r="D73" s="128">
        <v>0</v>
      </c>
      <c r="E73" s="128">
        <v>0</v>
      </c>
      <c r="F73" s="128">
        <v>0</v>
      </c>
      <c r="G73" s="128">
        <v>0</v>
      </c>
      <c r="H73" s="128">
        <v>0</v>
      </c>
      <c r="I73" s="128">
        <v>0</v>
      </c>
      <c r="J73" s="128">
        <v>0</v>
      </c>
      <c r="K73" s="128">
        <v>0</v>
      </c>
    </row>
    <row r="74" spans="1:11" s="133" customFormat="1" ht="12.75">
      <c r="A74" s="130"/>
      <c r="B74" s="131" t="s">
        <v>202</v>
      </c>
      <c r="C74" s="132">
        <v>7670</v>
      </c>
      <c r="D74" s="132">
        <v>0</v>
      </c>
      <c r="E74" s="132">
        <v>0</v>
      </c>
      <c r="F74" s="132">
        <v>7670</v>
      </c>
      <c r="G74" s="132">
        <v>22903</v>
      </c>
      <c r="H74" s="132">
        <v>6311</v>
      </c>
      <c r="I74" s="132">
        <v>98</v>
      </c>
      <c r="J74" s="132">
        <v>0</v>
      </c>
      <c r="K74" s="132">
        <v>36982</v>
      </c>
    </row>
    <row r="75" spans="1:11" s="133" customFormat="1" ht="12.75">
      <c r="A75" s="130"/>
      <c r="B75" s="134"/>
      <c r="C75" s="135"/>
      <c r="D75" s="135"/>
      <c r="E75" s="135"/>
      <c r="F75" s="135"/>
      <c r="G75" s="135"/>
      <c r="H75" s="135"/>
      <c r="I75" s="135"/>
      <c r="J75" s="135"/>
      <c r="K75" s="135"/>
    </row>
    <row r="76" spans="2:11" ht="12.75">
      <c r="B76" s="136" t="s">
        <v>79</v>
      </c>
      <c r="C76" s="128"/>
      <c r="D76" s="128"/>
      <c r="E76" s="128"/>
      <c r="F76" s="128"/>
      <c r="G76" s="128"/>
      <c r="H76" s="128"/>
      <c r="I76" s="128"/>
      <c r="J76" s="128"/>
      <c r="K76" s="128"/>
    </row>
    <row r="77" spans="1:11" ht="12.75">
      <c r="A77" s="113" t="s">
        <v>675</v>
      </c>
      <c r="B77" s="136" t="s">
        <v>203</v>
      </c>
      <c r="C77" s="128"/>
      <c r="D77" s="128"/>
      <c r="E77" s="128"/>
      <c r="F77" s="128"/>
      <c r="G77" s="128"/>
      <c r="H77" s="128"/>
      <c r="I77" s="128"/>
      <c r="J77" s="128"/>
      <c r="K77" s="128"/>
    </row>
    <row r="78" spans="1:11" ht="12.75">
      <c r="A78" s="113" t="s">
        <v>357</v>
      </c>
      <c r="B78" s="127" t="s">
        <v>358</v>
      </c>
      <c r="C78" s="128">
        <v>0</v>
      </c>
      <c r="D78" s="128">
        <v>0</v>
      </c>
      <c r="E78" s="128">
        <v>0</v>
      </c>
      <c r="F78" s="128">
        <v>0</v>
      </c>
      <c r="G78" s="128">
        <v>0</v>
      </c>
      <c r="H78" s="128">
        <v>0</v>
      </c>
      <c r="I78" s="128">
        <v>0</v>
      </c>
      <c r="J78" s="128">
        <v>0</v>
      </c>
      <c r="K78" s="128">
        <v>0</v>
      </c>
    </row>
    <row r="79" spans="1:11" ht="12.75">
      <c r="A79" s="113" t="s">
        <v>359</v>
      </c>
      <c r="B79" s="127" t="s">
        <v>360</v>
      </c>
      <c r="C79" s="128">
        <v>96</v>
      </c>
      <c r="D79" s="128">
        <v>0</v>
      </c>
      <c r="E79" s="128">
        <v>0</v>
      </c>
      <c r="F79" s="128">
        <v>96</v>
      </c>
      <c r="G79" s="128">
        <v>1314</v>
      </c>
      <c r="H79" s="128">
        <v>10</v>
      </c>
      <c r="I79" s="128">
        <v>48</v>
      </c>
      <c r="J79" s="128">
        <v>0</v>
      </c>
      <c r="K79" s="128">
        <v>1468</v>
      </c>
    </row>
    <row r="80" spans="1:11" ht="12.75">
      <c r="A80" s="113" t="s">
        <v>361</v>
      </c>
      <c r="B80" s="127" t="s">
        <v>362</v>
      </c>
      <c r="C80" s="128">
        <v>14</v>
      </c>
      <c r="D80" s="128">
        <v>0</v>
      </c>
      <c r="E80" s="128">
        <v>0</v>
      </c>
      <c r="F80" s="128">
        <v>14</v>
      </c>
      <c r="G80" s="128">
        <v>13</v>
      </c>
      <c r="H80" s="128">
        <v>22</v>
      </c>
      <c r="I80" s="128">
        <v>35</v>
      </c>
      <c r="J80" s="128">
        <v>0</v>
      </c>
      <c r="K80" s="128">
        <v>84</v>
      </c>
    </row>
    <row r="81" spans="1:11" ht="12.75">
      <c r="A81" s="113" t="s">
        <v>363</v>
      </c>
      <c r="B81" s="127" t="s">
        <v>364</v>
      </c>
      <c r="C81" s="128">
        <v>0</v>
      </c>
      <c r="D81" s="128">
        <v>0</v>
      </c>
      <c r="E81" s="128">
        <v>0</v>
      </c>
      <c r="F81" s="128">
        <v>0</v>
      </c>
      <c r="G81" s="128">
        <v>0</v>
      </c>
      <c r="H81" s="128">
        <v>0</v>
      </c>
      <c r="I81" s="128">
        <v>58</v>
      </c>
      <c r="J81" s="128">
        <v>0</v>
      </c>
      <c r="K81" s="128">
        <v>58</v>
      </c>
    </row>
    <row r="82" spans="1:11" ht="12.75">
      <c r="A82" s="113" t="s">
        <v>365</v>
      </c>
      <c r="B82" s="127" t="s">
        <v>366</v>
      </c>
      <c r="C82" s="128">
        <v>100</v>
      </c>
      <c r="D82" s="128">
        <v>0</v>
      </c>
      <c r="E82" s="128">
        <v>0</v>
      </c>
      <c r="F82" s="128">
        <v>100</v>
      </c>
      <c r="G82" s="128">
        <v>622</v>
      </c>
      <c r="H82" s="128">
        <v>50</v>
      </c>
      <c r="I82" s="128">
        <v>2</v>
      </c>
      <c r="J82" s="128">
        <v>0</v>
      </c>
      <c r="K82" s="128">
        <v>774</v>
      </c>
    </row>
    <row r="83" spans="1:11" ht="12.75">
      <c r="A83" s="113" t="s">
        <v>367</v>
      </c>
      <c r="B83" s="127" t="s">
        <v>368</v>
      </c>
      <c r="C83" s="128">
        <v>202</v>
      </c>
      <c r="D83" s="128">
        <v>0</v>
      </c>
      <c r="E83" s="128">
        <v>0</v>
      </c>
      <c r="F83" s="128">
        <v>202</v>
      </c>
      <c r="G83" s="128">
        <v>0</v>
      </c>
      <c r="H83" s="128">
        <v>69</v>
      </c>
      <c r="I83" s="128">
        <v>0</v>
      </c>
      <c r="J83" s="128">
        <v>0</v>
      </c>
      <c r="K83" s="128">
        <v>271</v>
      </c>
    </row>
    <row r="84" spans="1:11" ht="12.75">
      <c r="A84" s="113" t="s">
        <v>369</v>
      </c>
      <c r="B84" s="127" t="s">
        <v>370</v>
      </c>
      <c r="C84" s="128">
        <v>0</v>
      </c>
      <c r="D84" s="128">
        <v>0</v>
      </c>
      <c r="E84" s="128">
        <v>0</v>
      </c>
      <c r="F84" s="128">
        <v>0</v>
      </c>
      <c r="G84" s="128">
        <v>11</v>
      </c>
      <c r="H84" s="128">
        <v>0</v>
      </c>
      <c r="I84" s="128">
        <v>11</v>
      </c>
      <c r="J84" s="128">
        <v>0</v>
      </c>
      <c r="K84" s="128">
        <v>22</v>
      </c>
    </row>
    <row r="85" spans="1:11" ht="12.75">
      <c r="A85" s="113" t="s">
        <v>371</v>
      </c>
      <c r="B85" s="127" t="s">
        <v>372</v>
      </c>
      <c r="C85" s="128">
        <v>0</v>
      </c>
      <c r="D85" s="128">
        <v>0</v>
      </c>
      <c r="E85" s="128">
        <v>0</v>
      </c>
      <c r="F85" s="128">
        <v>0</v>
      </c>
      <c r="G85" s="128">
        <v>0</v>
      </c>
      <c r="H85" s="128">
        <v>0</v>
      </c>
      <c r="I85" s="128">
        <v>4</v>
      </c>
      <c r="J85" s="128">
        <v>0</v>
      </c>
      <c r="K85" s="128">
        <v>4</v>
      </c>
    </row>
    <row r="86" spans="1:11" ht="12.75">
      <c r="A86" s="113" t="s">
        <v>373</v>
      </c>
      <c r="B86" s="127" t="s">
        <v>374</v>
      </c>
      <c r="C86" s="128">
        <v>32</v>
      </c>
      <c r="D86" s="128">
        <v>0</v>
      </c>
      <c r="E86" s="128">
        <v>0</v>
      </c>
      <c r="F86" s="128">
        <v>32</v>
      </c>
      <c r="G86" s="128">
        <v>53</v>
      </c>
      <c r="H86" s="128">
        <v>114</v>
      </c>
      <c r="I86" s="128">
        <v>106</v>
      </c>
      <c r="J86" s="128">
        <v>0</v>
      </c>
      <c r="K86" s="128">
        <v>305</v>
      </c>
    </row>
    <row r="87" spans="1:11" ht="12.75">
      <c r="A87" s="113" t="s">
        <v>375</v>
      </c>
      <c r="B87" s="127" t="s">
        <v>376</v>
      </c>
      <c r="C87" s="128">
        <v>11</v>
      </c>
      <c r="D87" s="128">
        <v>0</v>
      </c>
      <c r="E87" s="128">
        <v>0</v>
      </c>
      <c r="F87" s="128">
        <v>11</v>
      </c>
      <c r="G87" s="128">
        <v>3</v>
      </c>
      <c r="H87" s="128">
        <v>7</v>
      </c>
      <c r="I87" s="128">
        <v>0</v>
      </c>
      <c r="J87" s="128">
        <v>0</v>
      </c>
      <c r="K87" s="128">
        <v>21</v>
      </c>
    </row>
    <row r="88" spans="1:11" ht="12.75">
      <c r="A88" s="113" t="s">
        <v>377</v>
      </c>
      <c r="B88" s="127" t="s">
        <v>378</v>
      </c>
      <c r="C88" s="128">
        <v>0</v>
      </c>
      <c r="D88" s="128">
        <v>0</v>
      </c>
      <c r="E88" s="128">
        <v>0</v>
      </c>
      <c r="F88" s="128">
        <v>0</v>
      </c>
      <c r="G88" s="128">
        <v>0</v>
      </c>
      <c r="H88" s="128">
        <v>0</v>
      </c>
      <c r="I88" s="128">
        <v>0</v>
      </c>
      <c r="J88" s="128">
        <v>0</v>
      </c>
      <c r="K88" s="128">
        <v>0</v>
      </c>
    </row>
    <row r="89" spans="1:11" ht="12.75">
      <c r="A89" s="113" t="s">
        <v>379</v>
      </c>
      <c r="B89" s="127" t="s">
        <v>380</v>
      </c>
      <c r="C89" s="128">
        <v>69</v>
      </c>
      <c r="D89" s="128">
        <v>0</v>
      </c>
      <c r="E89" s="128">
        <v>0</v>
      </c>
      <c r="F89" s="128">
        <v>69</v>
      </c>
      <c r="G89" s="128">
        <v>724</v>
      </c>
      <c r="H89" s="128">
        <v>54</v>
      </c>
      <c r="I89" s="128">
        <v>1</v>
      </c>
      <c r="J89" s="128">
        <v>0</v>
      </c>
      <c r="K89" s="128">
        <v>848</v>
      </c>
    </row>
    <row r="90" spans="1:11" ht="12.75">
      <c r="A90" s="113" t="s">
        <v>381</v>
      </c>
      <c r="B90" s="127" t="s">
        <v>382</v>
      </c>
      <c r="C90" s="128">
        <v>29</v>
      </c>
      <c r="D90" s="128">
        <v>0</v>
      </c>
      <c r="E90" s="128">
        <v>0</v>
      </c>
      <c r="F90" s="128">
        <v>29</v>
      </c>
      <c r="G90" s="128">
        <v>622</v>
      </c>
      <c r="H90" s="128">
        <v>6</v>
      </c>
      <c r="I90" s="128">
        <v>3</v>
      </c>
      <c r="J90" s="128">
        <v>0</v>
      </c>
      <c r="K90" s="128">
        <v>660</v>
      </c>
    </row>
    <row r="91" spans="1:11" ht="12.75">
      <c r="A91" s="113" t="s">
        <v>383</v>
      </c>
      <c r="B91" s="127" t="s">
        <v>384</v>
      </c>
      <c r="C91" s="128">
        <v>4</v>
      </c>
      <c r="D91" s="128">
        <v>0</v>
      </c>
      <c r="E91" s="128">
        <v>0</v>
      </c>
      <c r="F91" s="128">
        <v>4</v>
      </c>
      <c r="G91" s="128">
        <v>243</v>
      </c>
      <c r="H91" s="128">
        <v>0</v>
      </c>
      <c r="I91" s="128">
        <v>0</v>
      </c>
      <c r="J91" s="128">
        <v>0</v>
      </c>
      <c r="K91" s="128">
        <v>247</v>
      </c>
    </row>
    <row r="92" spans="1:11" ht="12.75">
      <c r="A92" s="113" t="s">
        <v>385</v>
      </c>
      <c r="B92" s="127" t="s">
        <v>386</v>
      </c>
      <c r="C92" s="128">
        <v>60</v>
      </c>
      <c r="D92" s="128">
        <v>0</v>
      </c>
      <c r="E92" s="128">
        <v>0</v>
      </c>
      <c r="F92" s="128">
        <v>60</v>
      </c>
      <c r="G92" s="128">
        <v>346</v>
      </c>
      <c r="H92" s="128">
        <v>0</v>
      </c>
      <c r="I92" s="128">
        <v>0</v>
      </c>
      <c r="J92" s="128">
        <v>0</v>
      </c>
      <c r="K92" s="128">
        <v>406</v>
      </c>
    </row>
    <row r="93" spans="1:11" ht="12.75">
      <c r="A93" s="113" t="s">
        <v>387</v>
      </c>
      <c r="B93" s="127" t="s">
        <v>388</v>
      </c>
      <c r="C93" s="128">
        <v>55</v>
      </c>
      <c r="D93" s="128">
        <v>0</v>
      </c>
      <c r="E93" s="128">
        <v>0</v>
      </c>
      <c r="F93" s="128">
        <v>55</v>
      </c>
      <c r="G93" s="128">
        <v>24</v>
      </c>
      <c r="H93" s="128">
        <v>77</v>
      </c>
      <c r="I93" s="128">
        <v>68</v>
      </c>
      <c r="J93" s="128">
        <v>0</v>
      </c>
      <c r="K93" s="128">
        <v>224</v>
      </c>
    </row>
    <row r="94" spans="1:11" ht="12.75">
      <c r="A94" s="113" t="s">
        <v>389</v>
      </c>
      <c r="B94" s="127" t="s">
        <v>390</v>
      </c>
      <c r="C94" s="128">
        <v>55</v>
      </c>
      <c r="D94" s="128">
        <v>0</v>
      </c>
      <c r="E94" s="128">
        <v>0</v>
      </c>
      <c r="F94" s="128">
        <v>55</v>
      </c>
      <c r="G94" s="128">
        <v>0</v>
      </c>
      <c r="H94" s="128">
        <v>0</v>
      </c>
      <c r="I94" s="128">
        <v>0</v>
      </c>
      <c r="J94" s="128">
        <v>0</v>
      </c>
      <c r="K94" s="128">
        <v>55</v>
      </c>
    </row>
    <row r="95" spans="1:11" ht="12.75">
      <c r="A95" s="113" t="s">
        <v>391</v>
      </c>
      <c r="B95" s="127" t="s">
        <v>392</v>
      </c>
      <c r="C95" s="128">
        <v>10</v>
      </c>
      <c r="D95" s="128">
        <v>0</v>
      </c>
      <c r="E95" s="128">
        <v>0</v>
      </c>
      <c r="F95" s="128">
        <v>10</v>
      </c>
      <c r="G95" s="128">
        <v>0</v>
      </c>
      <c r="H95" s="128">
        <v>19</v>
      </c>
      <c r="I95" s="128">
        <v>77</v>
      </c>
      <c r="J95" s="128">
        <v>0</v>
      </c>
      <c r="K95" s="128">
        <v>106</v>
      </c>
    </row>
    <row r="96" spans="1:11" ht="12.75">
      <c r="A96" s="113" t="s">
        <v>393</v>
      </c>
      <c r="B96" s="127" t="s">
        <v>394</v>
      </c>
      <c r="C96" s="128">
        <v>21</v>
      </c>
      <c r="D96" s="128">
        <v>0</v>
      </c>
      <c r="E96" s="128">
        <v>0</v>
      </c>
      <c r="F96" s="128">
        <v>21</v>
      </c>
      <c r="G96" s="128">
        <v>283</v>
      </c>
      <c r="H96" s="128">
        <v>13</v>
      </c>
      <c r="I96" s="128">
        <v>0</v>
      </c>
      <c r="J96" s="128">
        <v>0</v>
      </c>
      <c r="K96" s="128">
        <v>317</v>
      </c>
    </row>
    <row r="97" spans="1:11" ht="12.75">
      <c r="A97" s="113" t="s">
        <v>395</v>
      </c>
      <c r="B97" s="127" t="s">
        <v>396</v>
      </c>
      <c r="C97" s="128">
        <v>9</v>
      </c>
      <c r="D97" s="128">
        <v>0</v>
      </c>
      <c r="E97" s="128">
        <v>0</v>
      </c>
      <c r="F97" s="128">
        <v>9</v>
      </c>
      <c r="G97" s="128">
        <v>327</v>
      </c>
      <c r="H97" s="128">
        <v>0</v>
      </c>
      <c r="I97" s="128">
        <v>67</v>
      </c>
      <c r="J97" s="128">
        <v>0</v>
      </c>
      <c r="K97" s="128">
        <v>403</v>
      </c>
    </row>
    <row r="98" spans="1:11" ht="12.75">
      <c r="A98" s="113" t="s">
        <v>397</v>
      </c>
      <c r="B98" s="127" t="s">
        <v>398</v>
      </c>
      <c r="C98" s="128">
        <v>9</v>
      </c>
      <c r="D98" s="128">
        <v>0</v>
      </c>
      <c r="E98" s="128">
        <v>0</v>
      </c>
      <c r="F98" s="128">
        <v>9</v>
      </c>
      <c r="G98" s="128">
        <v>48</v>
      </c>
      <c r="H98" s="128">
        <v>26</v>
      </c>
      <c r="I98" s="128">
        <v>13</v>
      </c>
      <c r="J98" s="128">
        <v>0</v>
      </c>
      <c r="K98" s="128">
        <v>96</v>
      </c>
    </row>
    <row r="99" spans="1:11" ht="12.75">
      <c r="A99" s="113" t="s">
        <v>399</v>
      </c>
      <c r="B99" s="127" t="s">
        <v>400</v>
      </c>
      <c r="C99" s="128">
        <v>36</v>
      </c>
      <c r="D99" s="128">
        <v>0</v>
      </c>
      <c r="E99" s="128">
        <v>0</v>
      </c>
      <c r="F99" s="128">
        <v>36</v>
      </c>
      <c r="G99" s="128">
        <v>125</v>
      </c>
      <c r="H99" s="128">
        <v>28</v>
      </c>
      <c r="I99" s="128">
        <v>0</v>
      </c>
      <c r="J99" s="128">
        <v>0</v>
      </c>
      <c r="K99" s="128">
        <v>189</v>
      </c>
    </row>
    <row r="100" spans="1:11" ht="12.75">
      <c r="A100" s="113" t="s">
        <v>401</v>
      </c>
      <c r="B100" s="127" t="s">
        <v>402</v>
      </c>
      <c r="C100" s="128">
        <v>0</v>
      </c>
      <c r="D100" s="128">
        <v>0</v>
      </c>
      <c r="E100" s="128">
        <v>0</v>
      </c>
      <c r="F100" s="128">
        <v>0</v>
      </c>
      <c r="G100" s="128">
        <v>333</v>
      </c>
      <c r="H100" s="128">
        <v>22</v>
      </c>
      <c r="I100" s="128">
        <v>10</v>
      </c>
      <c r="J100" s="128">
        <v>0</v>
      </c>
      <c r="K100" s="128">
        <v>365</v>
      </c>
    </row>
    <row r="101" spans="1:11" ht="12.75">
      <c r="A101" s="113" t="s">
        <v>403</v>
      </c>
      <c r="B101" s="127" t="s">
        <v>404</v>
      </c>
      <c r="C101" s="128">
        <v>39</v>
      </c>
      <c r="D101" s="128">
        <v>0</v>
      </c>
      <c r="E101" s="128">
        <v>0</v>
      </c>
      <c r="F101" s="128">
        <v>39</v>
      </c>
      <c r="G101" s="128">
        <v>232</v>
      </c>
      <c r="H101" s="128">
        <v>20</v>
      </c>
      <c r="I101" s="128">
        <v>0</v>
      </c>
      <c r="J101" s="128">
        <v>0</v>
      </c>
      <c r="K101" s="128">
        <v>291</v>
      </c>
    </row>
    <row r="102" spans="1:11" ht="12.75">
      <c r="A102" s="113" t="s">
        <v>405</v>
      </c>
      <c r="B102" s="127" t="s">
        <v>406</v>
      </c>
      <c r="C102" s="128">
        <v>7</v>
      </c>
      <c r="D102" s="128">
        <v>0</v>
      </c>
      <c r="E102" s="128">
        <v>0</v>
      </c>
      <c r="F102" s="128">
        <v>7</v>
      </c>
      <c r="G102" s="128">
        <v>411</v>
      </c>
      <c r="H102" s="128">
        <v>0</v>
      </c>
      <c r="I102" s="128">
        <v>0</v>
      </c>
      <c r="J102" s="128">
        <v>0</v>
      </c>
      <c r="K102" s="128">
        <v>418</v>
      </c>
    </row>
    <row r="103" spans="1:11" ht="12.75">
      <c r="A103" s="113" t="s">
        <v>407</v>
      </c>
      <c r="B103" s="127" t="s">
        <v>408</v>
      </c>
      <c r="C103" s="128">
        <v>36</v>
      </c>
      <c r="D103" s="128">
        <v>0</v>
      </c>
      <c r="E103" s="128">
        <v>0</v>
      </c>
      <c r="F103" s="128">
        <v>36</v>
      </c>
      <c r="G103" s="128">
        <v>0</v>
      </c>
      <c r="H103" s="128">
        <v>0</v>
      </c>
      <c r="I103" s="128">
        <v>0</v>
      </c>
      <c r="J103" s="128">
        <v>0</v>
      </c>
      <c r="K103" s="128">
        <v>36</v>
      </c>
    </row>
    <row r="104" spans="1:11" ht="12.75">
      <c r="A104" s="113" t="s">
        <v>409</v>
      </c>
      <c r="B104" s="127" t="s">
        <v>410</v>
      </c>
      <c r="C104" s="128">
        <v>31</v>
      </c>
      <c r="D104" s="128">
        <v>0</v>
      </c>
      <c r="E104" s="128">
        <v>0</v>
      </c>
      <c r="F104" s="128">
        <v>31</v>
      </c>
      <c r="G104" s="128">
        <v>132</v>
      </c>
      <c r="H104" s="128">
        <v>0</v>
      </c>
      <c r="I104" s="128">
        <v>0</v>
      </c>
      <c r="J104" s="128">
        <v>0</v>
      </c>
      <c r="K104" s="128">
        <v>163</v>
      </c>
    </row>
    <row r="105" spans="1:11" ht="12.75">
      <c r="A105" s="113" t="s">
        <v>411</v>
      </c>
      <c r="B105" s="127" t="s">
        <v>412</v>
      </c>
      <c r="C105" s="128">
        <v>42</v>
      </c>
      <c r="D105" s="128">
        <v>0</v>
      </c>
      <c r="E105" s="128">
        <v>0</v>
      </c>
      <c r="F105" s="128">
        <v>42</v>
      </c>
      <c r="G105" s="128">
        <v>0</v>
      </c>
      <c r="H105" s="128">
        <v>0</v>
      </c>
      <c r="I105" s="128">
        <v>0</v>
      </c>
      <c r="J105" s="128">
        <v>0</v>
      </c>
      <c r="K105" s="128">
        <v>42</v>
      </c>
    </row>
    <row r="106" spans="1:11" ht="12.75">
      <c r="A106" s="113" t="s">
        <v>413</v>
      </c>
      <c r="B106" s="127" t="s">
        <v>414</v>
      </c>
      <c r="C106" s="128">
        <v>38</v>
      </c>
      <c r="D106" s="128">
        <v>0</v>
      </c>
      <c r="E106" s="128">
        <v>0</v>
      </c>
      <c r="F106" s="128">
        <v>38</v>
      </c>
      <c r="G106" s="128">
        <v>0</v>
      </c>
      <c r="H106" s="128">
        <v>0</v>
      </c>
      <c r="I106" s="128">
        <v>0</v>
      </c>
      <c r="J106" s="128">
        <v>0</v>
      </c>
      <c r="K106" s="128">
        <v>38</v>
      </c>
    </row>
    <row r="107" spans="1:11" ht="12.75">
      <c r="A107" s="113" t="s">
        <v>415</v>
      </c>
      <c r="B107" s="127" t="s">
        <v>416</v>
      </c>
      <c r="C107" s="128">
        <v>11</v>
      </c>
      <c r="D107" s="128">
        <v>0</v>
      </c>
      <c r="E107" s="128">
        <v>0</v>
      </c>
      <c r="F107" s="128">
        <v>11</v>
      </c>
      <c r="G107" s="128">
        <v>0</v>
      </c>
      <c r="H107" s="128">
        <v>0</v>
      </c>
      <c r="I107" s="128">
        <v>0</v>
      </c>
      <c r="J107" s="128">
        <v>0</v>
      </c>
      <c r="K107" s="128">
        <v>11</v>
      </c>
    </row>
    <row r="108" spans="1:11" ht="12.75">
      <c r="A108" s="113" t="s">
        <v>417</v>
      </c>
      <c r="B108" s="127" t="s">
        <v>418</v>
      </c>
      <c r="C108" s="128">
        <v>12</v>
      </c>
      <c r="D108" s="128">
        <v>0</v>
      </c>
      <c r="E108" s="128">
        <v>0</v>
      </c>
      <c r="F108" s="128">
        <v>12</v>
      </c>
      <c r="G108" s="128">
        <v>0</v>
      </c>
      <c r="H108" s="128">
        <v>0</v>
      </c>
      <c r="I108" s="128">
        <v>0</v>
      </c>
      <c r="J108" s="128">
        <v>0</v>
      </c>
      <c r="K108" s="128">
        <v>12</v>
      </c>
    </row>
    <row r="109" spans="1:11" ht="12.75">
      <c r="A109" s="113" t="s">
        <v>419</v>
      </c>
      <c r="B109" s="127" t="s">
        <v>420</v>
      </c>
      <c r="C109" s="128">
        <v>17</v>
      </c>
      <c r="D109" s="128">
        <v>0</v>
      </c>
      <c r="E109" s="128">
        <v>0</v>
      </c>
      <c r="F109" s="128">
        <v>17</v>
      </c>
      <c r="G109" s="128">
        <v>21</v>
      </c>
      <c r="H109" s="128">
        <v>0</v>
      </c>
      <c r="I109" s="128">
        <v>0</v>
      </c>
      <c r="J109" s="128">
        <v>0</v>
      </c>
      <c r="K109" s="128">
        <v>38</v>
      </c>
    </row>
    <row r="110" spans="1:11" ht="12.75">
      <c r="A110" s="113" t="s">
        <v>421</v>
      </c>
      <c r="B110" s="127" t="s">
        <v>422</v>
      </c>
      <c r="C110" s="128">
        <v>35</v>
      </c>
      <c r="D110" s="128">
        <v>0</v>
      </c>
      <c r="E110" s="128">
        <v>0</v>
      </c>
      <c r="F110" s="128">
        <v>35</v>
      </c>
      <c r="G110" s="128">
        <v>4</v>
      </c>
      <c r="H110" s="128">
        <v>3</v>
      </c>
      <c r="I110" s="128">
        <v>0</v>
      </c>
      <c r="J110" s="128">
        <v>0</v>
      </c>
      <c r="K110" s="128">
        <v>42</v>
      </c>
    </row>
    <row r="111" spans="1:11" ht="12.75">
      <c r="A111" s="113" t="s">
        <v>423</v>
      </c>
      <c r="B111" s="127" t="s">
        <v>424</v>
      </c>
      <c r="C111" s="128">
        <v>17</v>
      </c>
      <c r="D111" s="128">
        <v>0</v>
      </c>
      <c r="E111" s="128">
        <v>0</v>
      </c>
      <c r="F111" s="128">
        <v>17</v>
      </c>
      <c r="G111" s="128">
        <v>1</v>
      </c>
      <c r="H111" s="128">
        <v>0</v>
      </c>
      <c r="I111" s="128">
        <v>0</v>
      </c>
      <c r="J111" s="128">
        <v>0</v>
      </c>
      <c r="K111" s="128">
        <v>18</v>
      </c>
    </row>
    <row r="112" spans="1:11" ht="12.75">
      <c r="A112" s="113" t="s">
        <v>425</v>
      </c>
      <c r="B112" s="127" t="s">
        <v>426</v>
      </c>
      <c r="C112" s="128">
        <v>34</v>
      </c>
      <c r="D112" s="128">
        <v>0</v>
      </c>
      <c r="E112" s="128">
        <v>0</v>
      </c>
      <c r="F112" s="128">
        <v>34</v>
      </c>
      <c r="G112" s="128">
        <v>279</v>
      </c>
      <c r="H112" s="128">
        <v>0</v>
      </c>
      <c r="I112" s="128">
        <v>0</v>
      </c>
      <c r="J112" s="128">
        <v>0</v>
      </c>
      <c r="K112" s="128">
        <v>313</v>
      </c>
    </row>
    <row r="113" spans="1:11" ht="12.75">
      <c r="A113" s="113" t="s">
        <v>427</v>
      </c>
      <c r="B113" s="127" t="s">
        <v>428</v>
      </c>
      <c r="C113" s="128">
        <v>32</v>
      </c>
      <c r="D113" s="128">
        <v>0</v>
      </c>
      <c r="E113" s="128">
        <v>0</v>
      </c>
      <c r="F113" s="128">
        <v>32</v>
      </c>
      <c r="G113" s="128">
        <v>395</v>
      </c>
      <c r="H113" s="128">
        <v>0</v>
      </c>
      <c r="I113" s="128">
        <v>0</v>
      </c>
      <c r="J113" s="128">
        <v>0</v>
      </c>
      <c r="K113" s="128">
        <v>427</v>
      </c>
    </row>
    <row r="114" spans="1:11" ht="12.75">
      <c r="A114" s="113" t="s">
        <v>429</v>
      </c>
      <c r="B114" s="127" t="s">
        <v>430</v>
      </c>
      <c r="C114" s="128">
        <v>26</v>
      </c>
      <c r="D114" s="128">
        <v>0</v>
      </c>
      <c r="E114" s="128">
        <v>0</v>
      </c>
      <c r="F114" s="128">
        <v>26</v>
      </c>
      <c r="G114" s="128">
        <v>75</v>
      </c>
      <c r="H114" s="128">
        <v>0</v>
      </c>
      <c r="I114" s="128">
        <v>0</v>
      </c>
      <c r="J114" s="128">
        <v>0</v>
      </c>
      <c r="K114" s="128">
        <v>101</v>
      </c>
    </row>
    <row r="115" spans="1:11" ht="12.75">
      <c r="A115" s="113" t="s">
        <v>431</v>
      </c>
      <c r="B115" s="127" t="s">
        <v>432</v>
      </c>
      <c r="C115" s="128">
        <v>19</v>
      </c>
      <c r="D115" s="128">
        <v>0</v>
      </c>
      <c r="E115" s="128">
        <v>0</v>
      </c>
      <c r="F115" s="128">
        <v>19</v>
      </c>
      <c r="G115" s="128">
        <v>0</v>
      </c>
      <c r="H115" s="128">
        <v>0</v>
      </c>
      <c r="I115" s="128">
        <v>0</v>
      </c>
      <c r="J115" s="128">
        <v>0</v>
      </c>
      <c r="K115" s="128">
        <v>19</v>
      </c>
    </row>
    <row r="116" spans="1:11" ht="12.75">
      <c r="A116" s="113" t="s">
        <v>433</v>
      </c>
      <c r="B116" s="127" t="s">
        <v>434</v>
      </c>
      <c r="C116" s="128">
        <v>28</v>
      </c>
      <c r="D116" s="128">
        <v>0</v>
      </c>
      <c r="E116" s="128">
        <v>0</v>
      </c>
      <c r="F116" s="128">
        <v>28</v>
      </c>
      <c r="G116" s="128">
        <v>478</v>
      </c>
      <c r="H116" s="128">
        <v>0</v>
      </c>
      <c r="I116" s="128">
        <v>0</v>
      </c>
      <c r="J116" s="128">
        <v>0</v>
      </c>
      <c r="K116" s="128">
        <v>506</v>
      </c>
    </row>
    <row r="117" spans="1:11" ht="12.75">
      <c r="A117" s="113" t="s">
        <v>435</v>
      </c>
      <c r="B117" s="127" t="s">
        <v>436</v>
      </c>
      <c r="C117" s="128">
        <v>12</v>
      </c>
      <c r="D117" s="128">
        <v>0</v>
      </c>
      <c r="E117" s="128">
        <v>0</v>
      </c>
      <c r="F117" s="128">
        <v>12</v>
      </c>
      <c r="G117" s="128">
        <v>0</v>
      </c>
      <c r="H117" s="128">
        <v>0</v>
      </c>
      <c r="I117" s="128">
        <v>0</v>
      </c>
      <c r="J117" s="128">
        <v>0</v>
      </c>
      <c r="K117" s="128">
        <v>12</v>
      </c>
    </row>
    <row r="118" spans="1:11" ht="12.75">
      <c r="A118" s="113" t="s">
        <v>437</v>
      </c>
      <c r="B118" s="127" t="s">
        <v>438</v>
      </c>
      <c r="C118" s="128">
        <v>28</v>
      </c>
      <c r="D118" s="128">
        <v>0</v>
      </c>
      <c r="E118" s="128">
        <v>0</v>
      </c>
      <c r="F118" s="128">
        <v>28</v>
      </c>
      <c r="G118" s="128">
        <v>0</v>
      </c>
      <c r="H118" s="128">
        <v>0</v>
      </c>
      <c r="I118" s="128">
        <v>0</v>
      </c>
      <c r="J118" s="128">
        <v>0</v>
      </c>
      <c r="K118" s="128">
        <v>28</v>
      </c>
    </row>
    <row r="119" spans="1:11" ht="12.75">
      <c r="A119" s="113" t="s">
        <v>439</v>
      </c>
      <c r="B119" s="127" t="s">
        <v>440</v>
      </c>
      <c r="C119" s="128">
        <v>32</v>
      </c>
      <c r="D119" s="128">
        <v>0</v>
      </c>
      <c r="E119" s="128">
        <v>0</v>
      </c>
      <c r="F119" s="128">
        <v>32</v>
      </c>
      <c r="G119" s="128">
        <v>49</v>
      </c>
      <c r="H119" s="128">
        <v>0</v>
      </c>
      <c r="I119" s="128">
        <v>1</v>
      </c>
      <c r="J119" s="128">
        <v>0</v>
      </c>
      <c r="K119" s="128">
        <v>82</v>
      </c>
    </row>
    <row r="120" spans="1:11" ht="12.75">
      <c r="A120" s="113" t="s">
        <v>441</v>
      </c>
      <c r="B120" s="127" t="s">
        <v>442</v>
      </c>
      <c r="C120" s="128">
        <v>9</v>
      </c>
      <c r="D120" s="128">
        <v>0</v>
      </c>
      <c r="E120" s="128">
        <v>0</v>
      </c>
      <c r="F120" s="128">
        <v>9</v>
      </c>
      <c r="G120" s="128">
        <v>3</v>
      </c>
      <c r="H120" s="128">
        <v>12</v>
      </c>
      <c r="I120" s="128">
        <v>0</v>
      </c>
      <c r="J120" s="128">
        <v>0</v>
      </c>
      <c r="K120" s="128">
        <v>24</v>
      </c>
    </row>
    <row r="121" spans="1:11" ht="12.75">
      <c r="A121" s="113" t="s">
        <v>443</v>
      </c>
      <c r="B121" s="127" t="s">
        <v>444</v>
      </c>
      <c r="C121" s="128">
        <v>12</v>
      </c>
      <c r="D121" s="128">
        <v>0</v>
      </c>
      <c r="E121" s="128">
        <v>0</v>
      </c>
      <c r="F121" s="128">
        <v>12</v>
      </c>
      <c r="G121" s="128">
        <v>19</v>
      </c>
      <c r="H121" s="128">
        <v>0</v>
      </c>
      <c r="I121" s="128">
        <v>0</v>
      </c>
      <c r="J121" s="128">
        <v>0</v>
      </c>
      <c r="K121" s="128">
        <v>31</v>
      </c>
    </row>
    <row r="122" spans="1:11" ht="12.75">
      <c r="A122" s="113" t="s">
        <v>445</v>
      </c>
      <c r="B122" s="127" t="s">
        <v>446</v>
      </c>
      <c r="C122" s="128">
        <v>10</v>
      </c>
      <c r="D122" s="128">
        <v>0</v>
      </c>
      <c r="E122" s="128">
        <v>0</v>
      </c>
      <c r="F122" s="128">
        <v>10</v>
      </c>
      <c r="G122" s="128">
        <v>0</v>
      </c>
      <c r="H122" s="128">
        <v>0</v>
      </c>
      <c r="I122" s="128">
        <v>0</v>
      </c>
      <c r="J122" s="128">
        <v>0</v>
      </c>
      <c r="K122" s="128">
        <v>10</v>
      </c>
    </row>
    <row r="123" spans="1:11" ht="12.75">
      <c r="A123" s="113" t="s">
        <v>447</v>
      </c>
      <c r="B123" s="127" t="s">
        <v>448</v>
      </c>
      <c r="C123" s="128">
        <v>11</v>
      </c>
      <c r="D123" s="128">
        <v>0</v>
      </c>
      <c r="E123" s="128">
        <v>0</v>
      </c>
      <c r="F123" s="128">
        <v>11</v>
      </c>
      <c r="G123" s="128">
        <v>4</v>
      </c>
      <c r="H123" s="128">
        <v>3</v>
      </c>
      <c r="I123" s="128">
        <v>0</v>
      </c>
      <c r="J123" s="128">
        <v>0</v>
      </c>
      <c r="K123" s="128">
        <v>18</v>
      </c>
    </row>
    <row r="124" spans="1:11" ht="12.75">
      <c r="A124" s="113" t="s">
        <v>449</v>
      </c>
      <c r="B124" s="127" t="s">
        <v>450</v>
      </c>
      <c r="C124" s="128">
        <v>13</v>
      </c>
      <c r="D124" s="128">
        <v>0</v>
      </c>
      <c r="E124" s="128">
        <v>0</v>
      </c>
      <c r="F124" s="128">
        <v>13</v>
      </c>
      <c r="G124" s="128">
        <v>4</v>
      </c>
      <c r="H124" s="128">
        <v>0</v>
      </c>
      <c r="I124" s="128">
        <v>0</v>
      </c>
      <c r="J124" s="128">
        <v>0</v>
      </c>
      <c r="K124" s="128">
        <v>17</v>
      </c>
    </row>
    <row r="125" spans="1:11" ht="12.75">
      <c r="A125" s="113" t="s">
        <v>451</v>
      </c>
      <c r="B125" s="127" t="s">
        <v>452</v>
      </c>
      <c r="C125" s="128">
        <v>11</v>
      </c>
      <c r="D125" s="128">
        <v>0</v>
      </c>
      <c r="E125" s="128">
        <v>0</v>
      </c>
      <c r="F125" s="128">
        <v>11</v>
      </c>
      <c r="G125" s="128">
        <v>15</v>
      </c>
      <c r="H125" s="128">
        <v>0</v>
      </c>
      <c r="I125" s="128">
        <v>0</v>
      </c>
      <c r="J125" s="128">
        <v>0</v>
      </c>
      <c r="K125" s="128">
        <v>26</v>
      </c>
    </row>
    <row r="126" spans="1:11" ht="12.75">
      <c r="A126" s="113" t="s">
        <v>453</v>
      </c>
      <c r="B126" s="127" t="s">
        <v>454</v>
      </c>
      <c r="C126" s="128">
        <v>14</v>
      </c>
      <c r="D126" s="128">
        <v>0</v>
      </c>
      <c r="E126" s="128">
        <v>0</v>
      </c>
      <c r="F126" s="128">
        <v>14</v>
      </c>
      <c r="G126" s="128">
        <v>102</v>
      </c>
      <c r="H126" s="128">
        <v>0</v>
      </c>
      <c r="I126" s="128">
        <v>0</v>
      </c>
      <c r="J126" s="128">
        <v>0</v>
      </c>
      <c r="K126" s="128">
        <v>116</v>
      </c>
    </row>
    <row r="127" spans="1:11" ht="12.75">
      <c r="A127" s="113" t="s">
        <v>455</v>
      </c>
      <c r="B127" s="127" t="s">
        <v>456</v>
      </c>
      <c r="C127" s="128">
        <v>10</v>
      </c>
      <c r="D127" s="128">
        <v>0</v>
      </c>
      <c r="E127" s="128">
        <v>0</v>
      </c>
      <c r="F127" s="128">
        <v>10</v>
      </c>
      <c r="G127" s="128">
        <v>0</v>
      </c>
      <c r="H127" s="128">
        <v>0</v>
      </c>
      <c r="I127" s="128">
        <v>0</v>
      </c>
      <c r="J127" s="128">
        <v>0</v>
      </c>
      <c r="K127" s="128">
        <v>10</v>
      </c>
    </row>
    <row r="128" spans="1:11" ht="12.75">
      <c r="A128" s="113" t="s">
        <v>457</v>
      </c>
      <c r="B128" s="127" t="s">
        <v>458</v>
      </c>
      <c r="C128" s="128">
        <v>17</v>
      </c>
      <c r="D128" s="128">
        <v>0</v>
      </c>
      <c r="E128" s="128">
        <v>0</v>
      </c>
      <c r="F128" s="128">
        <v>17</v>
      </c>
      <c r="G128" s="128">
        <v>60</v>
      </c>
      <c r="H128" s="128">
        <v>4</v>
      </c>
      <c r="I128" s="128">
        <v>0</v>
      </c>
      <c r="J128" s="128">
        <v>0</v>
      </c>
      <c r="K128" s="128">
        <v>81</v>
      </c>
    </row>
    <row r="129" spans="1:11" ht="12.75">
      <c r="A129" s="113" t="s">
        <v>459</v>
      </c>
      <c r="B129" s="127" t="s">
        <v>460</v>
      </c>
      <c r="C129" s="128">
        <v>15</v>
      </c>
      <c r="D129" s="128">
        <v>0</v>
      </c>
      <c r="E129" s="128">
        <v>0</v>
      </c>
      <c r="F129" s="128">
        <v>15</v>
      </c>
      <c r="G129" s="128">
        <v>80</v>
      </c>
      <c r="H129" s="128">
        <v>0</v>
      </c>
      <c r="I129" s="128">
        <v>0</v>
      </c>
      <c r="J129" s="128">
        <v>0</v>
      </c>
      <c r="K129" s="128">
        <v>95</v>
      </c>
    </row>
    <row r="130" spans="1:11" ht="12.75">
      <c r="A130" s="113" t="s">
        <v>461</v>
      </c>
      <c r="B130" s="127" t="s">
        <v>668</v>
      </c>
      <c r="C130" s="128">
        <v>29</v>
      </c>
      <c r="D130" s="128">
        <v>0</v>
      </c>
      <c r="E130" s="128">
        <v>0</v>
      </c>
      <c r="F130" s="128">
        <v>29</v>
      </c>
      <c r="G130" s="128">
        <v>174</v>
      </c>
      <c r="H130" s="128">
        <v>0</v>
      </c>
      <c r="I130" s="128">
        <v>0</v>
      </c>
      <c r="J130" s="128">
        <v>0</v>
      </c>
      <c r="K130" s="128">
        <v>203</v>
      </c>
    </row>
    <row r="131" spans="1:11" ht="12.75">
      <c r="A131" s="113" t="s">
        <v>463</v>
      </c>
      <c r="B131" s="127" t="s">
        <v>464</v>
      </c>
      <c r="C131" s="128">
        <v>0</v>
      </c>
      <c r="D131" s="128">
        <v>0</v>
      </c>
      <c r="E131" s="128">
        <v>0</v>
      </c>
      <c r="F131" s="128">
        <v>0</v>
      </c>
      <c r="G131" s="128">
        <v>0</v>
      </c>
      <c r="H131" s="128">
        <v>0</v>
      </c>
      <c r="I131" s="128">
        <v>0</v>
      </c>
      <c r="J131" s="128">
        <v>0</v>
      </c>
      <c r="K131" s="128">
        <v>0</v>
      </c>
    </row>
    <row r="132" spans="1:11" ht="12.75">
      <c r="A132" s="113" t="s">
        <v>465</v>
      </c>
      <c r="B132" s="127" t="s">
        <v>466</v>
      </c>
      <c r="C132" s="128">
        <v>10</v>
      </c>
      <c r="D132" s="128">
        <v>0</v>
      </c>
      <c r="E132" s="128">
        <v>0</v>
      </c>
      <c r="F132" s="128">
        <v>10</v>
      </c>
      <c r="G132" s="128">
        <v>0</v>
      </c>
      <c r="H132" s="128">
        <v>0</v>
      </c>
      <c r="I132" s="128">
        <v>0</v>
      </c>
      <c r="J132" s="128">
        <v>0</v>
      </c>
      <c r="K132" s="128">
        <v>10</v>
      </c>
    </row>
    <row r="133" spans="1:11" ht="12.75">
      <c r="A133" s="113" t="s">
        <v>467</v>
      </c>
      <c r="B133" s="127" t="s">
        <v>468</v>
      </c>
      <c r="C133" s="128">
        <v>10</v>
      </c>
      <c r="D133" s="128">
        <v>0</v>
      </c>
      <c r="E133" s="128">
        <v>0</v>
      </c>
      <c r="F133" s="128">
        <v>10</v>
      </c>
      <c r="G133" s="128">
        <v>0</v>
      </c>
      <c r="H133" s="128">
        <v>0</v>
      </c>
      <c r="I133" s="128">
        <v>0</v>
      </c>
      <c r="J133" s="128">
        <v>0</v>
      </c>
      <c r="K133" s="128">
        <v>10</v>
      </c>
    </row>
    <row r="134" spans="1:11" ht="12.75">
      <c r="A134" s="113" t="s">
        <v>469</v>
      </c>
      <c r="B134" s="127" t="s">
        <v>470</v>
      </c>
      <c r="C134" s="128">
        <v>15</v>
      </c>
      <c r="D134" s="128">
        <v>0</v>
      </c>
      <c r="E134" s="128">
        <v>0</v>
      </c>
      <c r="F134" s="128">
        <v>15</v>
      </c>
      <c r="G134" s="128">
        <v>43</v>
      </c>
      <c r="H134" s="128">
        <v>0</v>
      </c>
      <c r="I134" s="128">
        <v>0</v>
      </c>
      <c r="J134" s="128">
        <v>0</v>
      </c>
      <c r="K134" s="128">
        <v>58</v>
      </c>
    </row>
    <row r="135" spans="1:11" ht="12.75">
      <c r="A135" s="113" t="s">
        <v>471</v>
      </c>
      <c r="B135" s="127" t="s">
        <v>472</v>
      </c>
      <c r="C135" s="128">
        <v>11</v>
      </c>
      <c r="D135" s="128">
        <v>0</v>
      </c>
      <c r="E135" s="128">
        <v>0</v>
      </c>
      <c r="F135" s="128">
        <v>11</v>
      </c>
      <c r="G135" s="128">
        <v>0</v>
      </c>
      <c r="H135" s="128">
        <v>0</v>
      </c>
      <c r="I135" s="128">
        <v>0</v>
      </c>
      <c r="J135" s="128">
        <v>0</v>
      </c>
      <c r="K135" s="128">
        <v>11</v>
      </c>
    </row>
    <row r="136" spans="1:11" ht="12.75">
      <c r="A136" s="113" t="s">
        <v>473</v>
      </c>
      <c r="B136" s="127" t="s">
        <v>474</v>
      </c>
      <c r="C136" s="128">
        <v>10</v>
      </c>
      <c r="D136" s="128">
        <v>0</v>
      </c>
      <c r="E136" s="128">
        <v>0</v>
      </c>
      <c r="F136" s="128">
        <v>10</v>
      </c>
      <c r="G136" s="128">
        <v>0</v>
      </c>
      <c r="H136" s="128">
        <v>0</v>
      </c>
      <c r="I136" s="128">
        <v>0</v>
      </c>
      <c r="J136" s="128">
        <v>0</v>
      </c>
      <c r="K136" s="128">
        <v>10</v>
      </c>
    </row>
    <row r="137" spans="1:11" ht="12.75">
      <c r="A137" s="113" t="s">
        <v>475</v>
      </c>
      <c r="B137" s="127" t="s">
        <v>476</v>
      </c>
      <c r="C137" s="128">
        <v>15</v>
      </c>
      <c r="D137" s="128">
        <v>0</v>
      </c>
      <c r="E137" s="128">
        <v>0</v>
      </c>
      <c r="F137" s="128">
        <v>15</v>
      </c>
      <c r="G137" s="128">
        <v>0</v>
      </c>
      <c r="H137" s="128">
        <v>0</v>
      </c>
      <c r="I137" s="128">
        <v>0</v>
      </c>
      <c r="J137" s="128">
        <v>0</v>
      </c>
      <c r="K137" s="128">
        <v>15</v>
      </c>
    </row>
    <row r="138" spans="1:11" ht="12.75">
      <c r="A138" s="113" t="s">
        <v>477</v>
      </c>
      <c r="B138" s="127" t="s">
        <v>478</v>
      </c>
      <c r="C138" s="128">
        <v>0</v>
      </c>
      <c r="D138" s="128">
        <v>0</v>
      </c>
      <c r="E138" s="128">
        <v>0</v>
      </c>
      <c r="F138" s="128">
        <v>0</v>
      </c>
      <c r="G138" s="128">
        <v>0</v>
      </c>
      <c r="H138" s="128">
        <v>0</v>
      </c>
      <c r="I138" s="128">
        <v>0</v>
      </c>
      <c r="J138" s="128">
        <v>0</v>
      </c>
      <c r="K138" s="128">
        <v>0</v>
      </c>
    </row>
    <row r="139" spans="1:11" ht="12.75">
      <c r="A139" s="113" t="s">
        <v>479</v>
      </c>
      <c r="B139" s="127" t="s">
        <v>480</v>
      </c>
      <c r="C139" s="128">
        <v>10</v>
      </c>
      <c r="D139" s="128">
        <v>0</v>
      </c>
      <c r="E139" s="128">
        <v>0</v>
      </c>
      <c r="F139" s="128">
        <v>10</v>
      </c>
      <c r="G139" s="128">
        <v>0</v>
      </c>
      <c r="H139" s="128">
        <v>0</v>
      </c>
      <c r="I139" s="128">
        <v>0</v>
      </c>
      <c r="J139" s="128">
        <v>0</v>
      </c>
      <c r="K139" s="128">
        <v>10</v>
      </c>
    </row>
    <row r="140" spans="1:11" ht="12.75">
      <c r="A140" s="113" t="s">
        <v>481</v>
      </c>
      <c r="B140" s="127" t="s">
        <v>482</v>
      </c>
      <c r="C140" s="128">
        <v>10</v>
      </c>
      <c r="D140" s="128">
        <v>0</v>
      </c>
      <c r="E140" s="128">
        <v>0</v>
      </c>
      <c r="F140" s="128">
        <v>10</v>
      </c>
      <c r="G140" s="128">
        <v>0</v>
      </c>
      <c r="H140" s="128">
        <v>0</v>
      </c>
      <c r="I140" s="128">
        <v>0</v>
      </c>
      <c r="J140" s="128">
        <v>0</v>
      </c>
      <c r="K140" s="128">
        <v>10</v>
      </c>
    </row>
    <row r="141" spans="1:11" ht="12.75">
      <c r="A141" s="113" t="s">
        <v>483</v>
      </c>
      <c r="B141" s="127" t="s">
        <v>484</v>
      </c>
      <c r="C141" s="128">
        <v>10</v>
      </c>
      <c r="D141" s="128">
        <v>0</v>
      </c>
      <c r="E141" s="128">
        <v>0</v>
      </c>
      <c r="F141" s="128">
        <v>10</v>
      </c>
      <c r="G141" s="128">
        <v>0</v>
      </c>
      <c r="H141" s="128">
        <v>0</v>
      </c>
      <c r="I141" s="128">
        <v>0</v>
      </c>
      <c r="J141" s="128">
        <v>0</v>
      </c>
      <c r="K141" s="128">
        <v>10</v>
      </c>
    </row>
    <row r="142" spans="1:11" ht="12.75">
      <c r="A142" s="113" t="s">
        <v>485</v>
      </c>
      <c r="B142" s="127" t="s">
        <v>486</v>
      </c>
      <c r="C142" s="128">
        <v>21</v>
      </c>
      <c r="D142" s="128">
        <v>0</v>
      </c>
      <c r="E142" s="128">
        <v>0</v>
      </c>
      <c r="F142" s="128">
        <v>21</v>
      </c>
      <c r="G142" s="128">
        <v>0</v>
      </c>
      <c r="H142" s="128">
        <v>0</v>
      </c>
      <c r="I142" s="128">
        <v>0</v>
      </c>
      <c r="J142" s="128">
        <v>0</v>
      </c>
      <c r="K142" s="128">
        <v>21</v>
      </c>
    </row>
    <row r="143" spans="1:11" ht="12.75">
      <c r="A143" s="113" t="s">
        <v>487</v>
      </c>
      <c r="B143" s="127" t="s">
        <v>488</v>
      </c>
      <c r="C143" s="128">
        <v>10</v>
      </c>
      <c r="D143" s="128">
        <v>0</v>
      </c>
      <c r="E143" s="128">
        <v>0</v>
      </c>
      <c r="F143" s="128">
        <v>10</v>
      </c>
      <c r="G143" s="128">
        <v>0</v>
      </c>
      <c r="H143" s="128">
        <v>0</v>
      </c>
      <c r="I143" s="128">
        <v>0</v>
      </c>
      <c r="J143" s="128">
        <v>0</v>
      </c>
      <c r="K143" s="128">
        <v>10</v>
      </c>
    </row>
    <row r="144" spans="1:11" ht="12.75">
      <c r="A144" s="113" t="s">
        <v>489</v>
      </c>
      <c r="B144" s="127" t="s">
        <v>490</v>
      </c>
      <c r="C144" s="128">
        <v>10</v>
      </c>
      <c r="D144" s="128">
        <v>0</v>
      </c>
      <c r="E144" s="128">
        <v>0</v>
      </c>
      <c r="F144" s="128">
        <v>10</v>
      </c>
      <c r="G144" s="128">
        <v>0</v>
      </c>
      <c r="H144" s="128">
        <v>0</v>
      </c>
      <c r="I144" s="128">
        <v>0</v>
      </c>
      <c r="J144" s="128">
        <v>0</v>
      </c>
      <c r="K144" s="128">
        <v>10</v>
      </c>
    </row>
    <row r="145" spans="1:11" ht="12.75">
      <c r="A145" s="113" t="s">
        <v>491</v>
      </c>
      <c r="B145" s="127" t="s">
        <v>492</v>
      </c>
      <c r="C145" s="128">
        <v>15</v>
      </c>
      <c r="D145" s="128">
        <v>0</v>
      </c>
      <c r="E145" s="128">
        <v>0</v>
      </c>
      <c r="F145" s="128">
        <v>15</v>
      </c>
      <c r="G145" s="128">
        <v>0</v>
      </c>
      <c r="H145" s="128">
        <v>0</v>
      </c>
      <c r="I145" s="128">
        <v>0</v>
      </c>
      <c r="J145" s="128">
        <v>0</v>
      </c>
      <c r="K145" s="128">
        <v>15</v>
      </c>
    </row>
    <row r="146" spans="1:11" ht="12.75">
      <c r="A146" s="113" t="s">
        <v>493</v>
      </c>
      <c r="B146" s="127" t="s">
        <v>494</v>
      </c>
      <c r="C146" s="128">
        <v>10</v>
      </c>
      <c r="D146" s="128">
        <v>0</v>
      </c>
      <c r="E146" s="128">
        <v>0</v>
      </c>
      <c r="F146" s="128">
        <v>10</v>
      </c>
      <c r="G146" s="128">
        <v>0</v>
      </c>
      <c r="H146" s="128">
        <v>0</v>
      </c>
      <c r="I146" s="128">
        <v>0</v>
      </c>
      <c r="J146" s="128">
        <v>0</v>
      </c>
      <c r="K146" s="128">
        <v>10</v>
      </c>
    </row>
    <row r="147" spans="1:11" ht="12.75">
      <c r="A147" s="115" t="s">
        <v>495</v>
      </c>
      <c r="B147" s="127" t="s">
        <v>496</v>
      </c>
      <c r="C147" s="128">
        <v>10</v>
      </c>
      <c r="D147" s="128">
        <v>0</v>
      </c>
      <c r="E147" s="128">
        <v>0</v>
      </c>
      <c r="F147" s="128">
        <v>10</v>
      </c>
      <c r="G147" s="128">
        <v>0</v>
      </c>
      <c r="H147" s="128">
        <v>0</v>
      </c>
      <c r="I147" s="128">
        <v>0</v>
      </c>
      <c r="J147" s="128">
        <v>0</v>
      </c>
      <c r="K147" s="128">
        <v>10</v>
      </c>
    </row>
    <row r="148" spans="1:11" ht="12.75">
      <c r="A148" s="115" t="s">
        <v>497</v>
      </c>
      <c r="B148" s="127" t="s">
        <v>669</v>
      </c>
      <c r="C148" s="128">
        <v>10</v>
      </c>
      <c r="D148" s="128">
        <v>0</v>
      </c>
      <c r="E148" s="128">
        <v>0</v>
      </c>
      <c r="F148" s="128">
        <v>10</v>
      </c>
      <c r="G148" s="128">
        <v>0</v>
      </c>
      <c r="H148" s="128">
        <v>0</v>
      </c>
      <c r="I148" s="128">
        <v>0</v>
      </c>
      <c r="J148" s="128">
        <v>0</v>
      </c>
      <c r="K148" s="128">
        <v>10</v>
      </c>
    </row>
    <row r="149" spans="1:11" ht="12.75">
      <c r="A149" s="115" t="s">
        <v>499</v>
      </c>
      <c r="B149" s="127" t="s">
        <v>500</v>
      </c>
      <c r="C149" s="128">
        <v>10</v>
      </c>
      <c r="D149" s="128">
        <v>0</v>
      </c>
      <c r="E149" s="128">
        <v>0</v>
      </c>
      <c r="F149" s="128">
        <v>10</v>
      </c>
      <c r="G149" s="128">
        <v>0</v>
      </c>
      <c r="H149" s="128">
        <v>0</v>
      </c>
      <c r="I149" s="128">
        <v>0</v>
      </c>
      <c r="J149" s="128">
        <v>0</v>
      </c>
      <c r="K149" s="128">
        <v>10</v>
      </c>
    </row>
    <row r="150" spans="1:11" ht="12.75">
      <c r="A150" s="115" t="s">
        <v>501</v>
      </c>
      <c r="B150" s="127" t="s">
        <v>502</v>
      </c>
      <c r="C150" s="128">
        <v>10</v>
      </c>
      <c r="D150" s="128">
        <v>0</v>
      </c>
      <c r="E150" s="128">
        <v>0</v>
      </c>
      <c r="F150" s="128">
        <v>10</v>
      </c>
      <c r="G150" s="128">
        <v>0</v>
      </c>
      <c r="H150" s="128">
        <v>0</v>
      </c>
      <c r="I150" s="128">
        <v>0</v>
      </c>
      <c r="J150" s="128">
        <v>0</v>
      </c>
      <c r="K150" s="128">
        <v>10</v>
      </c>
    </row>
    <row r="151" spans="1:11" ht="12.75">
      <c r="A151" s="115" t="s">
        <v>503</v>
      </c>
      <c r="B151" s="127" t="s">
        <v>504</v>
      </c>
      <c r="C151" s="128">
        <v>10</v>
      </c>
      <c r="D151" s="128">
        <v>0</v>
      </c>
      <c r="E151" s="128">
        <v>0</v>
      </c>
      <c r="F151" s="128">
        <v>10</v>
      </c>
      <c r="G151" s="128">
        <v>0</v>
      </c>
      <c r="H151" s="128">
        <v>0</v>
      </c>
      <c r="I151" s="128">
        <v>0</v>
      </c>
      <c r="J151" s="128">
        <v>0</v>
      </c>
      <c r="K151" s="128">
        <v>10</v>
      </c>
    </row>
    <row r="152" spans="1:11" ht="12.75">
      <c r="A152" s="115" t="s">
        <v>505</v>
      </c>
      <c r="B152" s="127" t="s">
        <v>506</v>
      </c>
      <c r="C152" s="128">
        <v>10</v>
      </c>
      <c r="D152" s="128">
        <v>0</v>
      </c>
      <c r="E152" s="128">
        <v>0</v>
      </c>
      <c r="F152" s="128">
        <v>10</v>
      </c>
      <c r="G152" s="128">
        <v>0</v>
      </c>
      <c r="H152" s="128">
        <v>0</v>
      </c>
      <c r="I152" s="128">
        <v>0</v>
      </c>
      <c r="J152" s="128">
        <v>0</v>
      </c>
      <c r="K152" s="128">
        <v>10</v>
      </c>
    </row>
    <row r="153" spans="1:11" ht="12.75">
      <c r="A153" s="115" t="s">
        <v>507</v>
      </c>
      <c r="B153" s="127" t="s">
        <v>670</v>
      </c>
      <c r="C153" s="128">
        <v>0</v>
      </c>
      <c r="D153" s="128">
        <v>0</v>
      </c>
      <c r="E153" s="128">
        <v>0</v>
      </c>
      <c r="F153" s="128">
        <v>0</v>
      </c>
      <c r="G153" s="128">
        <v>0</v>
      </c>
      <c r="H153" s="128">
        <v>0</v>
      </c>
      <c r="I153" s="128">
        <v>0</v>
      </c>
      <c r="J153" s="128">
        <v>0</v>
      </c>
      <c r="K153" s="128">
        <v>0</v>
      </c>
    </row>
    <row r="154" spans="1:11" ht="12.75">
      <c r="A154" s="115" t="s">
        <v>509</v>
      </c>
      <c r="B154" s="127" t="s">
        <v>510</v>
      </c>
      <c r="C154" s="128">
        <v>10</v>
      </c>
      <c r="D154" s="128">
        <v>0</v>
      </c>
      <c r="E154" s="128">
        <v>0</v>
      </c>
      <c r="F154" s="128">
        <v>10</v>
      </c>
      <c r="G154" s="128">
        <v>0</v>
      </c>
      <c r="H154" s="128">
        <v>0</v>
      </c>
      <c r="I154" s="128">
        <v>0</v>
      </c>
      <c r="J154" s="128">
        <v>0</v>
      </c>
      <c r="K154" s="128">
        <v>10</v>
      </c>
    </row>
    <row r="155" spans="1:11" ht="12.75">
      <c r="A155" s="115" t="s">
        <v>511</v>
      </c>
      <c r="B155" s="127" t="s">
        <v>512</v>
      </c>
      <c r="C155" s="128">
        <v>0</v>
      </c>
      <c r="D155" s="128">
        <v>0</v>
      </c>
      <c r="E155" s="128">
        <v>0</v>
      </c>
      <c r="F155" s="128">
        <v>0</v>
      </c>
      <c r="G155" s="128">
        <v>0</v>
      </c>
      <c r="H155" s="128">
        <v>0</v>
      </c>
      <c r="I155" s="128">
        <v>0</v>
      </c>
      <c r="J155" s="128">
        <v>0</v>
      </c>
      <c r="K155" s="128">
        <v>0</v>
      </c>
    </row>
    <row r="156" spans="1:11" ht="12.75">
      <c r="A156" s="115" t="s">
        <v>513</v>
      </c>
      <c r="B156" s="127" t="s">
        <v>514</v>
      </c>
      <c r="C156" s="128">
        <v>0</v>
      </c>
      <c r="D156" s="128">
        <v>0</v>
      </c>
      <c r="E156" s="128">
        <v>0</v>
      </c>
      <c r="F156" s="128">
        <v>0</v>
      </c>
      <c r="G156" s="128">
        <v>0</v>
      </c>
      <c r="H156" s="128">
        <v>0</v>
      </c>
      <c r="I156" s="128">
        <v>0</v>
      </c>
      <c r="J156" s="128">
        <v>0</v>
      </c>
      <c r="K156" s="128">
        <v>0</v>
      </c>
    </row>
    <row r="157" spans="1:11" ht="12.75">
      <c r="A157" s="115" t="s">
        <v>515</v>
      </c>
      <c r="B157" s="127" t="s">
        <v>516</v>
      </c>
      <c r="C157" s="128">
        <v>0</v>
      </c>
      <c r="D157" s="128">
        <v>0</v>
      </c>
      <c r="E157" s="128">
        <v>0</v>
      </c>
      <c r="F157" s="128">
        <v>0</v>
      </c>
      <c r="G157" s="128">
        <v>0</v>
      </c>
      <c r="H157" s="128">
        <v>0</v>
      </c>
      <c r="I157" s="128">
        <v>0</v>
      </c>
      <c r="J157" s="128">
        <v>0</v>
      </c>
      <c r="K157" s="128">
        <v>0</v>
      </c>
    </row>
    <row r="158" spans="1:11" ht="12.75">
      <c r="A158" s="115" t="s">
        <v>517</v>
      </c>
      <c r="B158" s="127" t="s">
        <v>518</v>
      </c>
      <c r="C158" s="128">
        <v>10</v>
      </c>
      <c r="D158" s="128">
        <v>0</v>
      </c>
      <c r="E158" s="128">
        <v>0</v>
      </c>
      <c r="F158" s="128">
        <v>10</v>
      </c>
      <c r="G158" s="128">
        <v>0</v>
      </c>
      <c r="H158" s="128">
        <v>0</v>
      </c>
      <c r="I158" s="128">
        <v>0</v>
      </c>
      <c r="J158" s="128">
        <v>0</v>
      </c>
      <c r="K158" s="128">
        <v>10</v>
      </c>
    </row>
    <row r="159" spans="1:11" ht="12.75">
      <c r="A159" s="115" t="s">
        <v>519</v>
      </c>
      <c r="B159" s="127" t="s">
        <v>520</v>
      </c>
      <c r="C159" s="128">
        <v>10</v>
      </c>
      <c r="D159" s="128">
        <v>0</v>
      </c>
      <c r="E159" s="128">
        <v>0</v>
      </c>
      <c r="F159" s="128">
        <v>10</v>
      </c>
      <c r="G159" s="128">
        <v>0</v>
      </c>
      <c r="H159" s="128">
        <v>0</v>
      </c>
      <c r="I159" s="128">
        <v>0</v>
      </c>
      <c r="J159" s="128">
        <v>0</v>
      </c>
      <c r="K159" s="128">
        <v>10</v>
      </c>
    </row>
    <row r="160" spans="1:11" ht="12.75">
      <c r="A160" s="115" t="s">
        <v>521</v>
      </c>
      <c r="B160" s="127" t="s">
        <v>522</v>
      </c>
      <c r="C160" s="128">
        <v>10</v>
      </c>
      <c r="D160" s="128">
        <v>0</v>
      </c>
      <c r="E160" s="128">
        <v>0</v>
      </c>
      <c r="F160" s="128">
        <v>10</v>
      </c>
      <c r="G160" s="128">
        <v>0</v>
      </c>
      <c r="H160" s="128">
        <v>0</v>
      </c>
      <c r="I160" s="128">
        <v>0</v>
      </c>
      <c r="J160" s="128">
        <v>0</v>
      </c>
      <c r="K160" s="128">
        <v>10</v>
      </c>
    </row>
    <row r="161" spans="1:11" ht="12.75">
      <c r="A161" s="115" t="s">
        <v>523</v>
      </c>
      <c r="B161" s="127" t="s">
        <v>524</v>
      </c>
      <c r="C161" s="128">
        <v>10</v>
      </c>
      <c r="D161" s="128">
        <v>0</v>
      </c>
      <c r="E161" s="128">
        <v>0</v>
      </c>
      <c r="F161" s="128">
        <v>10</v>
      </c>
      <c r="G161" s="128">
        <v>0</v>
      </c>
      <c r="H161" s="128">
        <v>0</v>
      </c>
      <c r="I161" s="128">
        <v>0</v>
      </c>
      <c r="J161" s="128">
        <v>0</v>
      </c>
      <c r="K161" s="128">
        <v>10</v>
      </c>
    </row>
    <row r="162" spans="1:11" ht="12.75">
      <c r="A162" s="115" t="s">
        <v>525</v>
      </c>
      <c r="B162" s="127" t="s">
        <v>526</v>
      </c>
      <c r="C162" s="128">
        <v>10</v>
      </c>
      <c r="D162" s="128">
        <v>0</v>
      </c>
      <c r="E162" s="128">
        <v>0</v>
      </c>
      <c r="F162" s="128">
        <v>10</v>
      </c>
      <c r="G162" s="128">
        <v>0</v>
      </c>
      <c r="H162" s="128">
        <v>0</v>
      </c>
      <c r="I162" s="128">
        <v>0</v>
      </c>
      <c r="J162" s="128">
        <v>0</v>
      </c>
      <c r="K162" s="128">
        <v>10</v>
      </c>
    </row>
    <row r="163" spans="1:11" ht="12.75">
      <c r="A163" s="115" t="s">
        <v>527</v>
      </c>
      <c r="B163" s="127" t="s">
        <v>528</v>
      </c>
      <c r="C163" s="128">
        <v>10</v>
      </c>
      <c r="D163" s="128">
        <v>0</v>
      </c>
      <c r="E163" s="128">
        <v>0</v>
      </c>
      <c r="F163" s="128">
        <v>10</v>
      </c>
      <c r="G163" s="128">
        <v>0</v>
      </c>
      <c r="H163" s="128">
        <v>0</v>
      </c>
      <c r="I163" s="128">
        <v>0</v>
      </c>
      <c r="J163" s="128">
        <v>0</v>
      </c>
      <c r="K163" s="128">
        <v>10</v>
      </c>
    </row>
    <row r="164" spans="1:11" ht="12.75">
      <c r="A164" s="113" t="s">
        <v>547</v>
      </c>
      <c r="B164" s="127" t="s">
        <v>548</v>
      </c>
      <c r="C164" s="128">
        <v>0</v>
      </c>
      <c r="D164" s="128">
        <v>0</v>
      </c>
      <c r="E164" s="128">
        <v>0</v>
      </c>
      <c r="F164" s="128">
        <v>0</v>
      </c>
      <c r="G164" s="128">
        <v>0</v>
      </c>
      <c r="H164" s="128">
        <v>0</v>
      </c>
      <c r="I164" s="128">
        <v>0</v>
      </c>
      <c r="J164" s="128">
        <v>0</v>
      </c>
      <c r="K164" s="128">
        <v>0</v>
      </c>
    </row>
    <row r="165" spans="2:11" s="133" customFormat="1" ht="30.75" customHeight="1">
      <c r="B165" s="131" t="s">
        <v>204</v>
      </c>
      <c r="C165" s="132">
        <v>1756</v>
      </c>
      <c r="D165" s="132">
        <v>0</v>
      </c>
      <c r="E165" s="132">
        <v>0</v>
      </c>
      <c r="F165" s="132">
        <v>1756</v>
      </c>
      <c r="G165" s="132">
        <v>7672</v>
      </c>
      <c r="H165" s="132">
        <v>559</v>
      </c>
      <c r="I165" s="132">
        <v>504</v>
      </c>
      <c r="J165" s="132">
        <v>0</v>
      </c>
      <c r="K165" s="132">
        <v>10491</v>
      </c>
    </row>
    <row r="166" spans="1:11" ht="12.75">
      <c r="A166" s="115"/>
      <c r="B166" s="127"/>
      <c r="C166" s="128"/>
      <c r="D166" s="128"/>
      <c r="E166" s="128"/>
      <c r="F166" s="128"/>
      <c r="G166" s="128"/>
      <c r="H166" s="128"/>
      <c r="I166" s="128"/>
      <c r="J166" s="128"/>
      <c r="K166" s="128"/>
    </row>
    <row r="167" spans="1:11" ht="12.75">
      <c r="A167" s="113" t="s">
        <v>676</v>
      </c>
      <c r="B167" s="136" t="s">
        <v>80</v>
      </c>
      <c r="C167" s="128"/>
      <c r="D167" s="128"/>
      <c r="E167" s="128"/>
      <c r="F167" s="128"/>
      <c r="G167" s="128"/>
      <c r="H167" s="128"/>
      <c r="I167" s="128"/>
      <c r="J167" s="128"/>
      <c r="K167" s="128"/>
    </row>
    <row r="168" spans="1:11" ht="12.75">
      <c r="A168" s="113" t="s">
        <v>551</v>
      </c>
      <c r="B168" s="127" t="s">
        <v>552</v>
      </c>
      <c r="C168" s="128">
        <v>0</v>
      </c>
      <c r="D168" s="128">
        <v>0</v>
      </c>
      <c r="E168" s="128">
        <v>0</v>
      </c>
      <c r="F168" s="128">
        <v>0</v>
      </c>
      <c r="G168" s="128">
        <v>0</v>
      </c>
      <c r="H168" s="128">
        <v>0</v>
      </c>
      <c r="I168" s="128">
        <v>0</v>
      </c>
      <c r="J168" s="128">
        <v>0</v>
      </c>
      <c r="K168" s="128">
        <v>0</v>
      </c>
    </row>
    <row r="169" spans="1:11" ht="12.75">
      <c r="A169" s="113" t="s">
        <v>553</v>
      </c>
      <c r="B169" s="127" t="s">
        <v>554</v>
      </c>
      <c r="C169" s="128">
        <v>0</v>
      </c>
      <c r="D169" s="128">
        <v>0</v>
      </c>
      <c r="E169" s="128">
        <v>0</v>
      </c>
      <c r="F169" s="128">
        <v>0</v>
      </c>
      <c r="G169" s="128">
        <v>0</v>
      </c>
      <c r="H169" s="128">
        <v>0</v>
      </c>
      <c r="I169" s="128">
        <v>0</v>
      </c>
      <c r="J169" s="128">
        <v>0</v>
      </c>
      <c r="K169" s="128">
        <v>0</v>
      </c>
    </row>
    <row r="170" spans="1:11" ht="12.75">
      <c r="A170" s="113" t="s">
        <v>555</v>
      </c>
      <c r="B170" s="127" t="s">
        <v>556</v>
      </c>
      <c r="C170" s="128">
        <v>0</v>
      </c>
      <c r="D170" s="128">
        <v>0</v>
      </c>
      <c r="E170" s="128">
        <v>0</v>
      </c>
      <c r="F170" s="128">
        <v>0</v>
      </c>
      <c r="G170" s="128">
        <v>0</v>
      </c>
      <c r="H170" s="128">
        <v>0</v>
      </c>
      <c r="I170" s="128">
        <v>0</v>
      </c>
      <c r="J170" s="128">
        <v>0</v>
      </c>
      <c r="K170" s="128">
        <v>0</v>
      </c>
    </row>
    <row r="171" spans="1:11" ht="12.75">
      <c r="A171" s="113" t="s">
        <v>557</v>
      </c>
      <c r="B171" s="127" t="s">
        <v>558</v>
      </c>
      <c r="C171" s="128">
        <v>0</v>
      </c>
      <c r="D171" s="128">
        <v>0</v>
      </c>
      <c r="E171" s="128">
        <v>0</v>
      </c>
      <c r="F171" s="128">
        <v>0</v>
      </c>
      <c r="G171" s="128">
        <v>0</v>
      </c>
      <c r="H171" s="128">
        <v>0</v>
      </c>
      <c r="I171" s="128">
        <v>0</v>
      </c>
      <c r="J171" s="128">
        <v>0</v>
      </c>
      <c r="K171" s="128">
        <v>0</v>
      </c>
    </row>
    <row r="172" spans="1:11" ht="12.75">
      <c r="A172" s="113" t="s">
        <v>559</v>
      </c>
      <c r="B172" s="127" t="s">
        <v>560</v>
      </c>
      <c r="C172" s="128">
        <v>0</v>
      </c>
      <c r="D172" s="128">
        <v>0</v>
      </c>
      <c r="E172" s="128">
        <v>0</v>
      </c>
      <c r="F172" s="128">
        <v>0</v>
      </c>
      <c r="G172" s="128">
        <v>0</v>
      </c>
      <c r="H172" s="128">
        <v>0</v>
      </c>
      <c r="I172" s="128">
        <v>0</v>
      </c>
      <c r="J172" s="128">
        <v>0</v>
      </c>
      <c r="K172" s="128">
        <v>0</v>
      </c>
    </row>
    <row r="173" spans="1:11" ht="12.75">
      <c r="A173" s="113" t="s">
        <v>561</v>
      </c>
      <c r="B173" s="127" t="s">
        <v>562</v>
      </c>
      <c r="C173" s="128">
        <v>0</v>
      </c>
      <c r="D173" s="128">
        <v>0</v>
      </c>
      <c r="E173" s="128">
        <v>0</v>
      </c>
      <c r="F173" s="128">
        <v>0</v>
      </c>
      <c r="G173" s="128">
        <v>0</v>
      </c>
      <c r="H173" s="128">
        <v>0</v>
      </c>
      <c r="I173" s="128">
        <v>0</v>
      </c>
      <c r="J173" s="128">
        <v>0</v>
      </c>
      <c r="K173" s="128">
        <v>0</v>
      </c>
    </row>
    <row r="174" spans="1:11" ht="12.75">
      <c r="A174" s="113" t="s">
        <v>563</v>
      </c>
      <c r="B174" s="127" t="s">
        <v>564</v>
      </c>
      <c r="C174" s="128">
        <v>0</v>
      </c>
      <c r="D174" s="128">
        <v>0</v>
      </c>
      <c r="E174" s="128">
        <v>0</v>
      </c>
      <c r="F174" s="128">
        <v>0</v>
      </c>
      <c r="G174" s="128">
        <v>0</v>
      </c>
      <c r="H174" s="128">
        <v>0</v>
      </c>
      <c r="I174" s="128">
        <v>0</v>
      </c>
      <c r="J174" s="128">
        <v>0</v>
      </c>
      <c r="K174" s="128">
        <v>0</v>
      </c>
    </row>
    <row r="175" spans="1:11" ht="12.75">
      <c r="A175" s="113" t="s">
        <v>565</v>
      </c>
      <c r="B175" s="127" t="s">
        <v>566</v>
      </c>
      <c r="C175" s="128">
        <v>0</v>
      </c>
      <c r="D175" s="128">
        <v>0</v>
      </c>
      <c r="E175" s="128">
        <v>0</v>
      </c>
      <c r="F175" s="128">
        <v>0</v>
      </c>
      <c r="G175" s="128">
        <v>0</v>
      </c>
      <c r="H175" s="128">
        <v>0</v>
      </c>
      <c r="I175" s="128">
        <v>0</v>
      </c>
      <c r="J175" s="128">
        <v>0</v>
      </c>
      <c r="K175" s="128">
        <v>0</v>
      </c>
    </row>
    <row r="176" spans="1:11" ht="12.75">
      <c r="A176" s="113" t="s">
        <v>567</v>
      </c>
      <c r="B176" s="127" t="s">
        <v>568</v>
      </c>
      <c r="C176" s="128">
        <v>0</v>
      </c>
      <c r="D176" s="128">
        <v>0</v>
      </c>
      <c r="E176" s="128">
        <v>0</v>
      </c>
      <c r="F176" s="128">
        <v>0</v>
      </c>
      <c r="G176" s="128">
        <v>0</v>
      </c>
      <c r="H176" s="128">
        <v>0</v>
      </c>
      <c r="I176" s="128">
        <v>0</v>
      </c>
      <c r="J176" s="128">
        <v>0</v>
      </c>
      <c r="K176" s="128">
        <v>0</v>
      </c>
    </row>
    <row r="177" spans="1:11" ht="12.75">
      <c r="A177" s="113" t="s">
        <v>569</v>
      </c>
      <c r="B177" s="127" t="s">
        <v>570</v>
      </c>
      <c r="C177" s="128">
        <v>17251</v>
      </c>
      <c r="D177" s="128">
        <v>0</v>
      </c>
      <c r="E177" s="128">
        <v>0</v>
      </c>
      <c r="F177" s="128">
        <v>17251</v>
      </c>
      <c r="G177" s="128">
        <v>871</v>
      </c>
      <c r="H177" s="128">
        <v>6081</v>
      </c>
      <c r="I177" s="128">
        <v>503</v>
      </c>
      <c r="J177" s="128">
        <v>0</v>
      </c>
      <c r="K177" s="128">
        <v>24706</v>
      </c>
    </row>
    <row r="178" spans="1:11" ht="12.75">
      <c r="A178" s="113" t="s">
        <v>571</v>
      </c>
      <c r="B178" s="127" t="s">
        <v>572</v>
      </c>
      <c r="C178" s="128">
        <v>110</v>
      </c>
      <c r="D178" s="128">
        <v>0</v>
      </c>
      <c r="E178" s="128">
        <v>0</v>
      </c>
      <c r="F178" s="128">
        <v>110</v>
      </c>
      <c r="G178" s="128">
        <v>9</v>
      </c>
      <c r="H178" s="128">
        <v>151</v>
      </c>
      <c r="I178" s="128">
        <v>0</v>
      </c>
      <c r="J178" s="128">
        <v>0</v>
      </c>
      <c r="K178" s="128">
        <v>270</v>
      </c>
    </row>
    <row r="179" spans="1:11" ht="12.75">
      <c r="A179" s="113" t="s">
        <v>573</v>
      </c>
      <c r="B179" s="127" t="s">
        <v>574</v>
      </c>
      <c r="C179" s="128">
        <v>0</v>
      </c>
      <c r="D179" s="128">
        <v>0</v>
      </c>
      <c r="E179" s="128">
        <v>0</v>
      </c>
      <c r="F179" s="128">
        <v>0</v>
      </c>
      <c r="G179" s="128">
        <v>0</v>
      </c>
      <c r="H179" s="128">
        <v>0</v>
      </c>
      <c r="I179" s="128">
        <v>0</v>
      </c>
      <c r="J179" s="128">
        <v>0</v>
      </c>
      <c r="K179" s="128">
        <v>0</v>
      </c>
    </row>
    <row r="180" spans="1:11" ht="12.75">
      <c r="A180" s="113" t="s">
        <v>575</v>
      </c>
      <c r="B180" s="127" t="s">
        <v>576</v>
      </c>
      <c r="C180" s="128">
        <v>0</v>
      </c>
      <c r="D180" s="128">
        <v>0</v>
      </c>
      <c r="E180" s="128">
        <v>0</v>
      </c>
      <c r="F180" s="128">
        <v>0</v>
      </c>
      <c r="G180" s="128">
        <v>0</v>
      </c>
      <c r="H180" s="128">
        <v>0</v>
      </c>
      <c r="I180" s="128">
        <v>0</v>
      </c>
      <c r="J180" s="128">
        <v>0</v>
      </c>
      <c r="K180" s="128">
        <v>0</v>
      </c>
    </row>
    <row r="181" spans="1:11" ht="12.75">
      <c r="A181" s="113" t="s">
        <v>577</v>
      </c>
      <c r="B181" s="127" t="s">
        <v>578</v>
      </c>
      <c r="C181" s="128">
        <v>0</v>
      </c>
      <c r="D181" s="128">
        <v>0</v>
      </c>
      <c r="E181" s="128">
        <v>0</v>
      </c>
      <c r="F181" s="128">
        <v>0</v>
      </c>
      <c r="G181" s="128">
        <v>0</v>
      </c>
      <c r="H181" s="128">
        <v>0</v>
      </c>
      <c r="I181" s="128">
        <v>0</v>
      </c>
      <c r="J181" s="128">
        <v>0</v>
      </c>
      <c r="K181" s="128">
        <v>0</v>
      </c>
    </row>
    <row r="182" spans="1:11" ht="12.75">
      <c r="A182" s="113" t="s">
        <v>579</v>
      </c>
      <c r="B182" s="127" t="s">
        <v>580</v>
      </c>
      <c r="C182" s="128">
        <v>0</v>
      </c>
      <c r="D182" s="128">
        <v>0</v>
      </c>
      <c r="E182" s="128">
        <v>0</v>
      </c>
      <c r="F182" s="128">
        <v>0</v>
      </c>
      <c r="G182" s="128">
        <v>0</v>
      </c>
      <c r="H182" s="128">
        <v>0</v>
      </c>
      <c r="I182" s="128">
        <v>0</v>
      </c>
      <c r="J182" s="128">
        <v>0</v>
      </c>
      <c r="K182" s="128">
        <v>0</v>
      </c>
    </row>
    <row r="183" spans="1:11" ht="12.75">
      <c r="A183" s="113" t="s">
        <v>581</v>
      </c>
      <c r="B183" s="127" t="s">
        <v>582</v>
      </c>
      <c r="C183" s="128">
        <v>0</v>
      </c>
      <c r="D183" s="128">
        <v>0</v>
      </c>
      <c r="E183" s="128">
        <v>0</v>
      </c>
      <c r="F183" s="128">
        <v>0</v>
      </c>
      <c r="G183" s="128">
        <v>0</v>
      </c>
      <c r="H183" s="128">
        <v>0</v>
      </c>
      <c r="I183" s="128">
        <v>0</v>
      </c>
      <c r="J183" s="128">
        <v>0</v>
      </c>
      <c r="K183" s="128">
        <v>0</v>
      </c>
    </row>
    <row r="184" spans="1:11" ht="12.75">
      <c r="A184" s="113" t="s">
        <v>583</v>
      </c>
      <c r="B184" s="127" t="s">
        <v>584</v>
      </c>
      <c r="C184" s="128">
        <v>0</v>
      </c>
      <c r="D184" s="128">
        <v>0</v>
      </c>
      <c r="E184" s="128">
        <v>0</v>
      </c>
      <c r="F184" s="128">
        <v>0</v>
      </c>
      <c r="G184" s="128">
        <v>0</v>
      </c>
      <c r="H184" s="128">
        <v>0</v>
      </c>
      <c r="I184" s="128">
        <v>0</v>
      </c>
      <c r="J184" s="128">
        <v>0</v>
      </c>
      <c r="K184" s="128">
        <v>0</v>
      </c>
    </row>
    <row r="185" spans="1:11" ht="12.75">
      <c r="A185" s="113" t="s">
        <v>585</v>
      </c>
      <c r="B185" s="127" t="s">
        <v>586</v>
      </c>
      <c r="C185" s="128">
        <v>0</v>
      </c>
      <c r="D185" s="128">
        <v>0</v>
      </c>
      <c r="E185" s="128">
        <v>0</v>
      </c>
      <c r="F185" s="128">
        <v>0</v>
      </c>
      <c r="G185" s="128">
        <v>0</v>
      </c>
      <c r="H185" s="128">
        <v>0</v>
      </c>
      <c r="I185" s="128">
        <v>0</v>
      </c>
      <c r="J185" s="128">
        <v>0</v>
      </c>
      <c r="K185" s="128">
        <v>0</v>
      </c>
    </row>
    <row r="186" spans="1:11" ht="12.75">
      <c r="A186" s="113" t="s">
        <v>587</v>
      </c>
      <c r="B186" s="127" t="s">
        <v>588</v>
      </c>
      <c r="C186" s="128">
        <v>0</v>
      </c>
      <c r="D186" s="128">
        <v>0</v>
      </c>
      <c r="E186" s="128">
        <v>0</v>
      </c>
      <c r="F186" s="128">
        <v>0</v>
      </c>
      <c r="G186" s="128">
        <v>0</v>
      </c>
      <c r="H186" s="128">
        <v>0</v>
      </c>
      <c r="I186" s="128">
        <v>0</v>
      </c>
      <c r="J186" s="128">
        <v>0</v>
      </c>
      <c r="K186" s="128">
        <v>0</v>
      </c>
    </row>
    <row r="187" spans="1:11" ht="12.75">
      <c r="A187" s="113" t="s">
        <v>589</v>
      </c>
      <c r="B187" s="127" t="s">
        <v>590</v>
      </c>
      <c r="C187" s="128">
        <v>0</v>
      </c>
      <c r="D187" s="128">
        <v>0</v>
      </c>
      <c r="E187" s="128">
        <v>0</v>
      </c>
      <c r="F187" s="128">
        <v>0</v>
      </c>
      <c r="G187" s="128">
        <v>0</v>
      </c>
      <c r="H187" s="128">
        <v>0</v>
      </c>
      <c r="I187" s="128">
        <v>0</v>
      </c>
      <c r="J187" s="128">
        <v>0</v>
      </c>
      <c r="K187" s="128">
        <v>0</v>
      </c>
    </row>
    <row r="188" spans="1:11" ht="12.75">
      <c r="A188" s="113" t="s">
        <v>591</v>
      </c>
      <c r="B188" s="127" t="s">
        <v>592</v>
      </c>
      <c r="C188" s="128">
        <v>0</v>
      </c>
      <c r="D188" s="128">
        <v>0</v>
      </c>
      <c r="E188" s="128">
        <v>0</v>
      </c>
      <c r="F188" s="128">
        <v>0</v>
      </c>
      <c r="G188" s="128">
        <v>0</v>
      </c>
      <c r="H188" s="128">
        <v>0</v>
      </c>
      <c r="I188" s="128">
        <v>0</v>
      </c>
      <c r="J188" s="128">
        <v>0</v>
      </c>
      <c r="K188" s="128">
        <v>0</v>
      </c>
    </row>
    <row r="189" spans="1:11" ht="12.75">
      <c r="A189" s="113" t="s">
        <v>593</v>
      </c>
      <c r="B189" s="127" t="s">
        <v>594</v>
      </c>
      <c r="C189" s="128">
        <v>0</v>
      </c>
      <c r="D189" s="128">
        <v>0</v>
      </c>
      <c r="E189" s="128">
        <v>0</v>
      </c>
      <c r="F189" s="128">
        <v>0</v>
      </c>
      <c r="G189" s="128">
        <v>0</v>
      </c>
      <c r="H189" s="128">
        <v>0</v>
      </c>
      <c r="I189" s="128">
        <v>0</v>
      </c>
      <c r="J189" s="128">
        <v>0</v>
      </c>
      <c r="K189" s="128">
        <v>0</v>
      </c>
    </row>
    <row r="190" spans="1:11" ht="12.75">
      <c r="A190" s="113" t="s">
        <v>595</v>
      </c>
      <c r="B190" s="127" t="s">
        <v>596</v>
      </c>
      <c r="C190" s="128">
        <v>0</v>
      </c>
      <c r="D190" s="128">
        <v>0</v>
      </c>
      <c r="E190" s="128">
        <v>0</v>
      </c>
      <c r="F190" s="128">
        <v>0</v>
      </c>
      <c r="G190" s="128">
        <v>0</v>
      </c>
      <c r="H190" s="128">
        <v>0</v>
      </c>
      <c r="I190" s="128">
        <v>0</v>
      </c>
      <c r="J190" s="128">
        <v>0</v>
      </c>
      <c r="K190" s="128">
        <v>0</v>
      </c>
    </row>
    <row r="191" spans="1:11" ht="12.75">
      <c r="A191" s="113" t="s">
        <v>597</v>
      </c>
      <c r="B191" s="127" t="s">
        <v>598</v>
      </c>
      <c r="C191" s="128">
        <v>0</v>
      </c>
      <c r="D191" s="128">
        <v>0</v>
      </c>
      <c r="E191" s="128">
        <v>0</v>
      </c>
      <c r="F191" s="128">
        <v>0</v>
      </c>
      <c r="G191" s="128">
        <v>0</v>
      </c>
      <c r="H191" s="128">
        <v>0</v>
      </c>
      <c r="I191" s="128">
        <v>0</v>
      </c>
      <c r="J191" s="128">
        <v>0</v>
      </c>
      <c r="K191" s="128">
        <v>0</v>
      </c>
    </row>
    <row r="192" spans="1:11" ht="12.75">
      <c r="A192" s="113" t="s">
        <v>599</v>
      </c>
      <c r="B192" s="127" t="s">
        <v>600</v>
      </c>
      <c r="C192" s="128">
        <v>0</v>
      </c>
      <c r="D192" s="128">
        <v>0</v>
      </c>
      <c r="E192" s="128">
        <v>0</v>
      </c>
      <c r="F192" s="128">
        <v>0</v>
      </c>
      <c r="G192" s="128">
        <v>0</v>
      </c>
      <c r="H192" s="128">
        <v>0</v>
      </c>
      <c r="I192" s="128">
        <v>0</v>
      </c>
      <c r="J192" s="128">
        <v>0</v>
      </c>
      <c r="K192" s="128">
        <v>0</v>
      </c>
    </row>
    <row r="193" spans="1:11" ht="12.75">
      <c r="A193" s="113" t="s">
        <v>601</v>
      </c>
      <c r="B193" s="127" t="s">
        <v>602</v>
      </c>
      <c r="C193" s="128">
        <v>0</v>
      </c>
      <c r="D193" s="128">
        <v>0</v>
      </c>
      <c r="E193" s="128">
        <v>0</v>
      </c>
      <c r="F193" s="128">
        <v>0</v>
      </c>
      <c r="G193" s="128">
        <v>0</v>
      </c>
      <c r="H193" s="128">
        <v>0</v>
      </c>
      <c r="I193" s="128">
        <v>0</v>
      </c>
      <c r="J193" s="128">
        <v>0</v>
      </c>
      <c r="K193" s="128">
        <v>0</v>
      </c>
    </row>
    <row r="194" spans="1:11" ht="12.75">
      <c r="A194" s="113" t="s">
        <v>603</v>
      </c>
      <c r="B194" s="127" t="s">
        <v>604</v>
      </c>
      <c r="C194" s="128">
        <v>0</v>
      </c>
      <c r="D194" s="128">
        <v>0</v>
      </c>
      <c r="E194" s="128">
        <v>0</v>
      </c>
      <c r="F194" s="128">
        <v>0</v>
      </c>
      <c r="G194" s="128">
        <v>0</v>
      </c>
      <c r="H194" s="128">
        <v>0</v>
      </c>
      <c r="I194" s="128">
        <v>0</v>
      </c>
      <c r="J194" s="128">
        <v>0</v>
      </c>
      <c r="K194" s="128">
        <v>0</v>
      </c>
    </row>
    <row r="195" spans="1:11" ht="12.75">
      <c r="A195" s="113" t="s">
        <v>605</v>
      </c>
      <c r="B195" s="127" t="s">
        <v>606</v>
      </c>
      <c r="C195" s="128">
        <v>0</v>
      </c>
      <c r="D195" s="128">
        <v>0</v>
      </c>
      <c r="E195" s="128">
        <v>0</v>
      </c>
      <c r="F195" s="128">
        <v>0</v>
      </c>
      <c r="G195" s="128">
        <v>0</v>
      </c>
      <c r="H195" s="128">
        <v>0</v>
      </c>
      <c r="I195" s="128">
        <v>0</v>
      </c>
      <c r="J195" s="128">
        <v>0</v>
      </c>
      <c r="K195" s="128">
        <v>0</v>
      </c>
    </row>
    <row r="196" spans="1:11" ht="12.75">
      <c r="A196" s="113" t="s">
        <v>607</v>
      </c>
      <c r="B196" s="127" t="s">
        <v>608</v>
      </c>
      <c r="C196" s="128">
        <v>0</v>
      </c>
      <c r="D196" s="128">
        <v>0</v>
      </c>
      <c r="E196" s="128">
        <v>0</v>
      </c>
      <c r="F196" s="128">
        <v>0</v>
      </c>
      <c r="G196" s="128">
        <v>0</v>
      </c>
      <c r="H196" s="128">
        <v>0</v>
      </c>
      <c r="I196" s="128">
        <v>0</v>
      </c>
      <c r="J196" s="128">
        <v>0</v>
      </c>
      <c r="K196" s="128">
        <v>0</v>
      </c>
    </row>
    <row r="197" spans="1:11" ht="12.75">
      <c r="A197" s="113" t="s">
        <v>609</v>
      </c>
      <c r="B197" s="127" t="s">
        <v>666</v>
      </c>
      <c r="C197" s="128">
        <v>0</v>
      </c>
      <c r="D197" s="128">
        <v>0</v>
      </c>
      <c r="E197" s="128">
        <v>0</v>
      </c>
      <c r="F197" s="128">
        <v>0</v>
      </c>
      <c r="G197" s="128">
        <v>0</v>
      </c>
      <c r="H197" s="128">
        <v>0</v>
      </c>
      <c r="I197" s="128">
        <v>0</v>
      </c>
      <c r="J197" s="128">
        <v>0</v>
      </c>
      <c r="K197" s="128">
        <v>0</v>
      </c>
    </row>
    <row r="198" spans="1:11" s="133" customFormat="1" ht="24.75" customHeight="1">
      <c r="A198" s="130"/>
      <c r="B198" s="131" t="s">
        <v>205</v>
      </c>
      <c r="C198" s="132">
        <v>17361</v>
      </c>
      <c r="D198" s="132">
        <v>0</v>
      </c>
      <c r="E198" s="132">
        <v>0</v>
      </c>
      <c r="F198" s="132">
        <v>17361</v>
      </c>
      <c r="G198" s="132">
        <v>880</v>
      </c>
      <c r="H198" s="132">
        <v>6232</v>
      </c>
      <c r="I198" s="132">
        <v>503</v>
      </c>
      <c r="J198" s="132">
        <v>0</v>
      </c>
      <c r="K198" s="132">
        <v>24976</v>
      </c>
    </row>
    <row r="199" spans="1:11" s="133" customFormat="1" ht="12.75">
      <c r="A199" s="130"/>
      <c r="B199" s="131" t="s">
        <v>206</v>
      </c>
      <c r="C199" s="132">
        <v>19117</v>
      </c>
      <c r="D199" s="132">
        <v>0</v>
      </c>
      <c r="E199" s="132">
        <v>0</v>
      </c>
      <c r="F199" s="132">
        <v>19117</v>
      </c>
      <c r="G199" s="132">
        <v>8552</v>
      </c>
      <c r="H199" s="132">
        <v>6791</v>
      </c>
      <c r="I199" s="132">
        <v>1007</v>
      </c>
      <c r="J199" s="132">
        <v>0</v>
      </c>
      <c r="K199" s="132">
        <v>35467</v>
      </c>
    </row>
    <row r="200" spans="1:11" s="133" customFormat="1" ht="12.75">
      <c r="A200" s="130"/>
      <c r="B200" s="137"/>
      <c r="C200" s="138"/>
      <c r="D200" s="138"/>
      <c r="E200" s="138"/>
      <c r="F200" s="138"/>
      <c r="G200" s="138"/>
      <c r="H200" s="138"/>
      <c r="I200" s="138"/>
      <c r="J200" s="138"/>
      <c r="K200" s="138"/>
    </row>
    <row r="201" spans="1:11" s="133" customFormat="1" ht="12.75">
      <c r="A201" s="130"/>
      <c r="B201" s="139" t="s">
        <v>207</v>
      </c>
      <c r="C201" s="140">
        <v>26787</v>
      </c>
      <c r="D201" s="140">
        <v>0</v>
      </c>
      <c r="E201" s="140">
        <v>0</v>
      </c>
      <c r="F201" s="140">
        <v>26787</v>
      </c>
      <c r="G201" s="140">
        <v>31455</v>
      </c>
      <c r="H201" s="140">
        <v>13102</v>
      </c>
      <c r="I201" s="140">
        <v>1105</v>
      </c>
      <c r="J201" s="140">
        <v>0</v>
      </c>
      <c r="K201" s="140">
        <v>72449</v>
      </c>
    </row>
    <row r="202" spans="2:11" ht="12.75">
      <c r="B202" s="75" t="s">
        <v>74</v>
      </c>
      <c r="C202" s="141"/>
      <c r="D202" s="141"/>
      <c r="E202" s="141"/>
      <c r="F202" s="141"/>
      <c r="G202" s="141"/>
      <c r="H202" s="141"/>
      <c r="I202" s="141"/>
      <c r="J202" s="141"/>
      <c r="K202" s="141"/>
    </row>
    <row r="203" spans="2:11" ht="12.75">
      <c r="B203" s="75" t="s">
        <v>664</v>
      </c>
      <c r="C203" s="141"/>
      <c r="D203" s="141"/>
      <c r="E203" s="141"/>
      <c r="F203" s="141"/>
      <c r="G203" s="141"/>
      <c r="H203" s="141"/>
      <c r="I203" s="141"/>
      <c r="J203" s="141"/>
      <c r="K203" s="141"/>
    </row>
    <row r="204" spans="2:11" ht="12.75">
      <c r="B204" s="76" t="s">
        <v>201</v>
      </c>
      <c r="C204" s="141"/>
      <c r="D204" s="141"/>
      <c r="E204" s="141"/>
      <c r="F204" s="141"/>
      <c r="G204" s="141"/>
      <c r="H204" s="141"/>
      <c r="I204" s="141"/>
      <c r="J204" s="141"/>
      <c r="K204" s="141"/>
    </row>
    <row r="205" spans="2:11" ht="12.75">
      <c r="B205" s="142"/>
      <c r="C205" s="141"/>
      <c r="D205" s="141"/>
      <c r="E205" s="141"/>
      <c r="F205" s="141"/>
      <c r="G205" s="141"/>
      <c r="H205" s="141"/>
      <c r="I205" s="141"/>
      <c r="J205" s="141"/>
      <c r="K205" s="141"/>
    </row>
    <row r="206" spans="2:11" ht="12.75">
      <c r="B206" s="142"/>
      <c r="C206" s="141"/>
      <c r="D206" s="141"/>
      <c r="E206" s="141"/>
      <c r="F206" s="141"/>
      <c r="G206" s="141"/>
      <c r="H206" s="141"/>
      <c r="I206" s="141"/>
      <c r="J206" s="141"/>
      <c r="K206" s="141"/>
    </row>
    <row r="207" spans="2:11" ht="12.75">
      <c r="B207" s="142"/>
      <c r="C207" s="141"/>
      <c r="D207" s="141"/>
      <c r="E207" s="141"/>
      <c r="F207" s="141"/>
      <c r="G207" s="141"/>
      <c r="H207" s="141"/>
      <c r="I207" s="141"/>
      <c r="J207" s="141"/>
      <c r="K207" s="141"/>
    </row>
    <row r="208" spans="2:11" ht="12.75">
      <c r="B208" s="142"/>
      <c r="C208" s="141"/>
      <c r="D208" s="141"/>
      <c r="E208" s="141"/>
      <c r="F208" s="141"/>
      <c r="G208" s="141"/>
      <c r="H208" s="141"/>
      <c r="I208" s="141"/>
      <c r="J208" s="141"/>
      <c r="K208" s="141"/>
    </row>
    <row r="209" spans="2:11" ht="12.75">
      <c r="B209" s="142"/>
      <c r="C209" s="141"/>
      <c r="D209" s="141"/>
      <c r="E209" s="141"/>
      <c r="F209" s="141"/>
      <c r="G209" s="141"/>
      <c r="H209" s="141"/>
      <c r="I209" s="141"/>
      <c r="J209" s="141"/>
      <c r="K209" s="141"/>
    </row>
    <row r="210" spans="2:11" ht="12.75">
      <c r="B210" s="142"/>
      <c r="C210" s="141"/>
      <c r="D210" s="141"/>
      <c r="E210" s="141"/>
      <c r="F210" s="141"/>
      <c r="G210" s="141"/>
      <c r="H210" s="141"/>
      <c r="I210" s="141"/>
      <c r="J210" s="141"/>
      <c r="K210" s="141"/>
    </row>
    <row r="211" spans="2:11" ht="12.75">
      <c r="B211" s="142"/>
      <c r="C211" s="141"/>
      <c r="D211" s="141"/>
      <c r="E211" s="141"/>
      <c r="F211" s="141"/>
      <c r="G211" s="141"/>
      <c r="H211" s="141"/>
      <c r="I211" s="141"/>
      <c r="J211" s="141"/>
      <c r="K211" s="141"/>
    </row>
    <row r="212" spans="2:11" ht="12.75">
      <c r="B212" s="142"/>
      <c r="C212" s="141"/>
      <c r="D212" s="141"/>
      <c r="E212" s="141"/>
      <c r="F212" s="141"/>
      <c r="G212" s="141"/>
      <c r="H212" s="141"/>
      <c r="I212" s="141"/>
      <c r="J212" s="141"/>
      <c r="K212" s="141"/>
    </row>
    <row r="213" spans="2:11" ht="12.75">
      <c r="B213" s="142"/>
      <c r="C213" s="141"/>
      <c r="D213" s="141"/>
      <c r="E213" s="141"/>
      <c r="F213" s="141"/>
      <c r="G213" s="141"/>
      <c r="H213" s="141"/>
      <c r="I213" s="141"/>
      <c r="J213" s="141"/>
      <c r="K213" s="141"/>
    </row>
    <row r="214" spans="2:11" ht="12.75">
      <c r="B214" s="142"/>
      <c r="C214" s="141"/>
      <c r="D214" s="141"/>
      <c r="E214" s="141"/>
      <c r="F214" s="141"/>
      <c r="G214" s="141"/>
      <c r="H214" s="141"/>
      <c r="I214" s="141"/>
      <c r="J214" s="141"/>
      <c r="K214" s="141"/>
    </row>
    <row r="215" spans="2:11" ht="12.75">
      <c r="B215" s="142"/>
      <c r="C215" s="141"/>
      <c r="D215" s="141"/>
      <c r="E215" s="141"/>
      <c r="F215" s="141"/>
      <c r="G215" s="141"/>
      <c r="H215" s="141"/>
      <c r="I215" s="141"/>
      <c r="J215" s="141"/>
      <c r="K215" s="141"/>
    </row>
  </sheetData>
  <sheetProtection/>
  <mergeCells count="4">
    <mergeCell ref="B1:K1"/>
    <mergeCell ref="B2:K2"/>
    <mergeCell ref="B3:K3"/>
    <mergeCell ref="B7:B8"/>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K27"/>
  <sheetViews>
    <sheetView zoomScalePageLayoutView="0" workbookViewId="0" topLeftCell="B1">
      <selection activeCell="C39" sqref="C39"/>
    </sheetView>
  </sheetViews>
  <sheetFormatPr defaultColWidth="9.00390625" defaultRowHeight="12.75"/>
  <cols>
    <col min="1" max="1" width="8.75390625" style="77" hidden="1" customWidth="1"/>
    <col min="2" max="2" width="42.625" style="78" customWidth="1"/>
    <col min="3" max="3" width="15.75390625" style="79" customWidth="1"/>
    <col min="4" max="4" width="15.75390625" style="79" hidden="1" customWidth="1"/>
    <col min="5" max="10" width="15.75390625" style="79" customWidth="1"/>
    <col min="11" max="11" width="15.75390625" style="80" customWidth="1"/>
    <col min="12" max="16384" width="9.125" style="79" customWidth="1"/>
  </cols>
  <sheetData>
    <row r="1" spans="1:11" ht="12.75">
      <c r="A1" s="77" t="s">
        <v>3</v>
      </c>
      <c r="B1" s="176"/>
      <c r="C1" s="176"/>
      <c r="D1" s="176"/>
      <c r="E1" s="176"/>
      <c r="F1" s="176"/>
      <c r="G1" s="176"/>
      <c r="H1" s="176"/>
      <c r="I1" s="176"/>
      <c r="J1" s="176"/>
      <c r="K1" s="176"/>
    </row>
    <row r="2" spans="1:11" ht="12.75">
      <c r="A2" s="77" t="s">
        <v>4</v>
      </c>
      <c r="B2" s="176" t="s">
        <v>0</v>
      </c>
      <c r="C2" s="176"/>
      <c r="D2" s="176"/>
      <c r="E2" s="176"/>
      <c r="F2" s="176"/>
      <c r="G2" s="176"/>
      <c r="H2" s="176"/>
      <c r="I2" s="176"/>
      <c r="J2" s="176"/>
      <c r="K2" s="176"/>
    </row>
    <row r="3" spans="1:11" ht="12.75">
      <c r="A3" s="77" t="s">
        <v>657</v>
      </c>
      <c r="B3" s="176" t="s">
        <v>658</v>
      </c>
      <c r="C3" s="176"/>
      <c r="D3" s="176"/>
      <c r="E3" s="176"/>
      <c r="F3" s="176"/>
      <c r="G3" s="176"/>
      <c r="H3" s="176"/>
      <c r="I3" s="176"/>
      <c r="J3" s="176"/>
      <c r="K3" s="176"/>
    </row>
    <row r="4" spans="2:11" ht="12.75">
      <c r="B4" s="82"/>
      <c r="C4" s="82"/>
      <c r="D4" s="82"/>
      <c r="E4" s="82"/>
      <c r="F4" s="82"/>
      <c r="G4" s="82"/>
      <c r="H4" s="82"/>
      <c r="I4" s="82"/>
      <c r="J4" s="82"/>
      <c r="K4" s="82"/>
    </row>
    <row r="5" spans="2:5" ht="12.75">
      <c r="B5" s="28" t="s">
        <v>656</v>
      </c>
      <c r="E5" s="81"/>
    </row>
    <row r="6" ht="12.75">
      <c r="A6" s="84"/>
    </row>
    <row r="7" spans="1:11" s="87" customFormat="1" ht="10.5">
      <c r="A7" s="143" t="s">
        <v>233</v>
      </c>
      <c r="B7" s="178" t="s">
        <v>235</v>
      </c>
      <c r="C7" s="86" t="s">
        <v>3</v>
      </c>
      <c r="D7" s="86" t="s">
        <v>4</v>
      </c>
      <c r="E7" s="86" t="s">
        <v>5</v>
      </c>
      <c r="F7" s="86" t="s">
        <v>6</v>
      </c>
      <c r="G7" s="86" t="s">
        <v>7</v>
      </c>
      <c r="H7" s="86" t="s">
        <v>8</v>
      </c>
      <c r="I7" s="86" t="s">
        <v>9</v>
      </c>
      <c r="J7" s="86" t="s">
        <v>9</v>
      </c>
      <c r="K7" s="86" t="s">
        <v>677</v>
      </c>
    </row>
    <row r="8" spans="1:11" s="87" customFormat="1" ht="10.5">
      <c r="A8" s="143"/>
      <c r="B8" s="179"/>
      <c r="C8" s="88" t="s">
        <v>12</v>
      </c>
      <c r="D8" s="88" t="s">
        <v>13</v>
      </c>
      <c r="E8" s="88" t="s">
        <v>13</v>
      </c>
      <c r="F8" s="88" t="s">
        <v>665</v>
      </c>
      <c r="G8" s="88" t="s">
        <v>16</v>
      </c>
      <c r="H8" s="88" t="s">
        <v>17</v>
      </c>
      <c r="I8" s="88" t="s">
        <v>17</v>
      </c>
      <c r="J8" s="88" t="s">
        <v>16</v>
      </c>
      <c r="K8" s="88" t="s">
        <v>18</v>
      </c>
    </row>
    <row r="9" spans="1:11" s="96" customFormat="1" ht="12.75" hidden="1">
      <c r="A9" s="92" t="s">
        <v>294</v>
      </c>
      <c r="B9" s="144" t="s">
        <v>295</v>
      </c>
      <c r="C9" s="145">
        <v>20</v>
      </c>
      <c r="D9" s="145">
        <v>0</v>
      </c>
      <c r="E9" s="145">
        <v>0</v>
      </c>
      <c r="F9" s="145">
        <v>20</v>
      </c>
      <c r="G9" s="145">
        <v>0</v>
      </c>
      <c r="H9" s="145">
        <v>0</v>
      </c>
      <c r="I9" s="145">
        <v>0</v>
      </c>
      <c r="J9" s="145">
        <v>0</v>
      </c>
      <c r="K9" s="146">
        <v>20</v>
      </c>
    </row>
    <row r="10" spans="2:11" ht="12.75">
      <c r="B10" s="147" t="s">
        <v>295</v>
      </c>
      <c r="C10" s="148">
        <v>20</v>
      </c>
      <c r="D10" s="148">
        <v>0</v>
      </c>
      <c r="E10" s="148">
        <v>0</v>
      </c>
      <c r="F10" s="148">
        <v>20</v>
      </c>
      <c r="G10" s="148">
        <v>0</v>
      </c>
      <c r="H10" s="148">
        <v>0</v>
      </c>
      <c r="I10" s="148">
        <v>0</v>
      </c>
      <c r="J10" s="148">
        <v>0</v>
      </c>
      <c r="K10" s="149">
        <v>20</v>
      </c>
    </row>
    <row r="11" spans="1:11" ht="12.75" hidden="1">
      <c r="A11" s="77" t="s">
        <v>296</v>
      </c>
      <c r="B11" s="97" t="s">
        <v>297</v>
      </c>
      <c r="C11" s="90">
        <v>0</v>
      </c>
      <c r="D11" s="90">
        <v>0</v>
      </c>
      <c r="E11" s="90">
        <v>0</v>
      </c>
      <c r="F11" s="90">
        <v>0</v>
      </c>
      <c r="G11" s="90">
        <v>0</v>
      </c>
      <c r="H11" s="90">
        <v>0</v>
      </c>
      <c r="I11" s="90">
        <v>0</v>
      </c>
      <c r="J11" s="90">
        <v>0</v>
      </c>
      <c r="K11" s="91">
        <v>0</v>
      </c>
    </row>
    <row r="12" spans="1:11" ht="12.75" hidden="1">
      <c r="A12" s="77" t="s">
        <v>298</v>
      </c>
      <c r="B12" s="97" t="s">
        <v>299</v>
      </c>
      <c r="C12" s="90">
        <v>0</v>
      </c>
      <c r="D12" s="90">
        <v>0</v>
      </c>
      <c r="E12" s="90">
        <v>0</v>
      </c>
      <c r="F12" s="90">
        <v>0</v>
      </c>
      <c r="G12" s="90">
        <v>0</v>
      </c>
      <c r="H12" s="90">
        <v>0</v>
      </c>
      <c r="I12" s="90">
        <v>0</v>
      </c>
      <c r="J12" s="90">
        <v>0</v>
      </c>
      <c r="K12" s="91">
        <v>0</v>
      </c>
    </row>
    <row r="13" spans="1:11" ht="12.75" hidden="1">
      <c r="A13" s="77" t="s">
        <v>300</v>
      </c>
      <c r="B13" s="97" t="s">
        <v>301</v>
      </c>
      <c r="C13" s="90">
        <v>0</v>
      </c>
      <c r="D13" s="90">
        <v>0</v>
      </c>
      <c r="E13" s="90">
        <v>0</v>
      </c>
      <c r="F13" s="90">
        <v>0</v>
      </c>
      <c r="G13" s="90">
        <v>0</v>
      </c>
      <c r="H13" s="90">
        <v>0</v>
      </c>
      <c r="I13" s="90">
        <v>0</v>
      </c>
      <c r="J13" s="90">
        <v>0</v>
      </c>
      <c r="K13" s="91">
        <v>0</v>
      </c>
    </row>
    <row r="14" spans="1:11" s="96" customFormat="1" ht="12.75" hidden="1">
      <c r="A14" s="92" t="s">
        <v>304</v>
      </c>
      <c r="B14" s="93" t="s">
        <v>305</v>
      </c>
      <c r="C14" s="94">
        <v>13</v>
      </c>
      <c r="D14" s="94">
        <v>0</v>
      </c>
      <c r="E14" s="94">
        <v>0</v>
      </c>
      <c r="F14" s="94">
        <v>13</v>
      </c>
      <c r="G14" s="94">
        <v>0</v>
      </c>
      <c r="H14" s="94">
        <v>0</v>
      </c>
      <c r="I14" s="94">
        <v>0</v>
      </c>
      <c r="J14" s="94">
        <v>0</v>
      </c>
      <c r="K14" s="95">
        <v>13</v>
      </c>
    </row>
    <row r="15" spans="2:11" ht="12.75">
      <c r="B15" s="150" t="s">
        <v>305</v>
      </c>
      <c r="C15" s="151">
        <v>13</v>
      </c>
      <c r="D15" s="151">
        <v>0</v>
      </c>
      <c r="E15" s="151">
        <v>0</v>
      </c>
      <c r="F15" s="151">
        <v>13</v>
      </c>
      <c r="G15" s="151">
        <v>0</v>
      </c>
      <c r="H15" s="151">
        <v>0</v>
      </c>
      <c r="I15" s="151">
        <v>0</v>
      </c>
      <c r="J15" s="151">
        <v>0</v>
      </c>
      <c r="K15" s="152">
        <v>13</v>
      </c>
    </row>
    <row r="16" spans="1:11" ht="12.75" hidden="1">
      <c r="A16" s="77" t="s">
        <v>306</v>
      </c>
      <c r="B16" s="153" t="s">
        <v>307</v>
      </c>
      <c r="C16" s="148">
        <v>0</v>
      </c>
      <c r="D16" s="148">
        <v>0</v>
      </c>
      <c r="E16" s="148">
        <v>0</v>
      </c>
      <c r="F16" s="148">
        <v>0</v>
      </c>
      <c r="G16" s="148">
        <v>0</v>
      </c>
      <c r="H16" s="148">
        <v>0</v>
      </c>
      <c r="I16" s="148">
        <v>0</v>
      </c>
      <c r="J16" s="148">
        <v>0</v>
      </c>
      <c r="K16" s="149">
        <v>0</v>
      </c>
    </row>
    <row r="17" spans="1:11" s="80" customFormat="1" ht="12.75">
      <c r="A17" s="98"/>
      <c r="B17" s="154" t="s">
        <v>18</v>
      </c>
      <c r="C17" s="100">
        <v>33</v>
      </c>
      <c r="D17" s="100">
        <v>0</v>
      </c>
      <c r="E17" s="100">
        <v>0</v>
      </c>
      <c r="F17" s="100">
        <v>33</v>
      </c>
      <c r="G17" s="100">
        <v>0</v>
      </c>
      <c r="H17" s="100">
        <v>0</v>
      </c>
      <c r="I17" s="100">
        <v>0</v>
      </c>
      <c r="J17" s="100">
        <v>0</v>
      </c>
      <c r="K17" s="100">
        <v>33</v>
      </c>
    </row>
    <row r="18" spans="2:11" ht="12.75">
      <c r="B18" s="17" t="s">
        <v>74</v>
      </c>
      <c r="C18" s="101"/>
      <c r="D18" s="101"/>
      <c r="E18" s="101"/>
      <c r="F18" s="101"/>
      <c r="G18" s="101"/>
      <c r="H18" s="101"/>
      <c r="I18" s="101"/>
      <c r="J18" s="101"/>
      <c r="K18" s="102"/>
    </row>
    <row r="19" spans="2:11" ht="12.75">
      <c r="B19" s="17" t="s">
        <v>664</v>
      </c>
      <c r="C19" s="101"/>
      <c r="D19" s="101"/>
      <c r="E19" s="101"/>
      <c r="F19" s="101"/>
      <c r="G19" s="101"/>
      <c r="H19" s="101"/>
      <c r="I19" s="101"/>
      <c r="J19" s="101"/>
      <c r="K19" s="102"/>
    </row>
    <row r="20" spans="2:11" ht="12.75">
      <c r="B20" s="2" t="s">
        <v>201</v>
      </c>
      <c r="C20" s="101"/>
      <c r="D20" s="101"/>
      <c r="E20" s="101"/>
      <c r="F20" s="101"/>
      <c r="G20" s="101"/>
      <c r="H20" s="101"/>
      <c r="I20" s="101"/>
      <c r="J20" s="101"/>
      <c r="K20" s="102"/>
    </row>
    <row r="21" spans="2:11" ht="12.75">
      <c r="B21" s="111"/>
      <c r="C21" s="101"/>
      <c r="D21" s="101"/>
      <c r="E21" s="101"/>
      <c r="F21" s="101"/>
      <c r="G21" s="101"/>
      <c r="H21" s="101"/>
      <c r="I21" s="101"/>
      <c r="J21" s="101"/>
      <c r="K21" s="102"/>
    </row>
    <row r="22" spans="2:11" ht="12.75">
      <c r="B22" s="111"/>
      <c r="C22" s="101"/>
      <c r="D22" s="101"/>
      <c r="E22" s="101"/>
      <c r="F22" s="101"/>
      <c r="G22" s="101"/>
      <c r="H22" s="101"/>
      <c r="I22" s="101"/>
      <c r="J22" s="101"/>
      <c r="K22" s="102"/>
    </row>
    <row r="23" spans="2:11" ht="12.75">
      <c r="B23" s="111"/>
      <c r="C23" s="101"/>
      <c r="D23" s="101"/>
      <c r="E23" s="101"/>
      <c r="F23" s="101"/>
      <c r="G23" s="101"/>
      <c r="H23" s="101"/>
      <c r="I23" s="101"/>
      <c r="J23" s="101"/>
      <c r="K23" s="102"/>
    </row>
    <row r="24" spans="2:11" ht="12.75">
      <c r="B24" s="111"/>
      <c r="C24" s="101"/>
      <c r="D24" s="101"/>
      <c r="E24" s="101"/>
      <c r="F24" s="101"/>
      <c r="G24" s="101"/>
      <c r="H24" s="101"/>
      <c r="I24" s="101"/>
      <c r="J24" s="101"/>
      <c r="K24" s="102"/>
    </row>
    <row r="25" spans="2:11" ht="12.75">
      <c r="B25" s="111"/>
      <c r="C25" s="101"/>
      <c r="D25" s="101"/>
      <c r="E25" s="101"/>
      <c r="F25" s="101"/>
      <c r="G25" s="101"/>
      <c r="H25" s="101"/>
      <c r="I25" s="101"/>
      <c r="J25" s="101"/>
      <c r="K25" s="102"/>
    </row>
    <row r="26" spans="2:11" ht="12.75">
      <c r="B26" s="111"/>
      <c r="C26" s="101"/>
      <c r="D26" s="101"/>
      <c r="E26" s="101"/>
      <c r="F26" s="101"/>
      <c r="G26" s="101"/>
      <c r="H26" s="101"/>
      <c r="I26" s="101"/>
      <c r="J26" s="101"/>
      <c r="K26" s="102"/>
    </row>
    <row r="27" spans="2:11" ht="12.75">
      <c r="B27" s="111"/>
      <c r="C27" s="101"/>
      <c r="D27" s="101"/>
      <c r="E27" s="101"/>
      <c r="F27" s="101"/>
      <c r="G27" s="101"/>
      <c r="H27" s="101"/>
      <c r="I27" s="101"/>
      <c r="J27" s="101"/>
      <c r="K27" s="102"/>
    </row>
  </sheetData>
  <sheetProtection/>
  <mergeCells count="4">
    <mergeCell ref="B1:K1"/>
    <mergeCell ref="B2:K2"/>
    <mergeCell ref="B3:K3"/>
    <mergeCell ref="B7:B8"/>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K72"/>
  <sheetViews>
    <sheetView zoomScalePageLayoutView="0" workbookViewId="0" topLeftCell="A1">
      <selection activeCell="B36" sqref="B36"/>
    </sheetView>
  </sheetViews>
  <sheetFormatPr defaultColWidth="9.00390625" defaultRowHeight="12.75"/>
  <cols>
    <col min="1" max="1" width="44.875" style="0" customWidth="1"/>
    <col min="2" max="2" width="11.875" style="0" customWidth="1"/>
    <col min="3" max="3" width="17.875" style="0" customWidth="1"/>
    <col min="4" max="4" width="11.75390625" style="0" customWidth="1"/>
    <col min="5" max="5" width="17.125" style="0" customWidth="1"/>
    <col min="6" max="6" width="16.125" style="0" customWidth="1"/>
    <col min="7" max="7" width="14.875" style="0" customWidth="1"/>
    <col min="8" max="8" width="12.625" style="0" customWidth="1"/>
    <col min="9" max="9" width="10.875" style="0" customWidth="1"/>
    <col min="10" max="10" width="16.75390625" style="0" customWidth="1"/>
  </cols>
  <sheetData>
    <row r="1" spans="1:11" ht="12.75">
      <c r="A1" s="184"/>
      <c r="B1" s="184"/>
      <c r="C1" s="184"/>
      <c r="D1" s="184"/>
      <c r="E1" s="184"/>
      <c r="F1" s="184"/>
      <c r="G1" s="184"/>
      <c r="H1" s="184"/>
      <c r="I1" s="184"/>
      <c r="J1" s="184"/>
      <c r="K1" s="2"/>
    </row>
    <row r="2" spans="1:11" ht="12.75">
      <c r="A2" s="184" t="s">
        <v>0</v>
      </c>
      <c r="B2" s="184"/>
      <c r="C2" s="184"/>
      <c r="D2" s="184"/>
      <c r="E2" s="184"/>
      <c r="F2" s="184"/>
      <c r="G2" s="184"/>
      <c r="H2" s="184"/>
      <c r="I2" s="184"/>
      <c r="J2" s="184"/>
      <c r="K2" s="2"/>
    </row>
    <row r="3" spans="1:11" ht="12.75">
      <c r="A3" s="184" t="s">
        <v>1</v>
      </c>
      <c r="B3" s="184"/>
      <c r="C3" s="184"/>
      <c r="D3" s="184"/>
      <c r="E3" s="184"/>
      <c r="F3" s="184"/>
      <c r="G3" s="184"/>
      <c r="H3" s="184"/>
      <c r="I3" s="184"/>
      <c r="J3" s="184"/>
      <c r="K3" s="2"/>
    </row>
    <row r="4" spans="1:11" ht="12.75">
      <c r="A4" s="3"/>
      <c r="B4" s="4"/>
      <c r="C4" s="4"/>
      <c r="D4" s="4"/>
      <c r="E4" s="4"/>
      <c r="F4" s="4"/>
      <c r="G4" s="4"/>
      <c r="H4" s="4"/>
      <c r="I4" s="4"/>
      <c r="J4" s="5"/>
      <c r="K4" s="2"/>
    </row>
    <row r="5" spans="1:11" ht="12.75">
      <c r="A5" s="3" t="s">
        <v>224</v>
      </c>
      <c r="B5" s="4"/>
      <c r="C5" s="4"/>
      <c r="D5" s="4"/>
      <c r="E5" s="4"/>
      <c r="F5" s="4"/>
      <c r="G5" s="4"/>
      <c r="H5" s="4"/>
      <c r="I5" s="4"/>
      <c r="J5" s="5"/>
      <c r="K5" s="2"/>
    </row>
    <row r="6" spans="1:11" ht="12.75">
      <c r="A6" s="3"/>
      <c r="B6" s="4"/>
      <c r="C6" s="4"/>
      <c r="D6" s="4"/>
      <c r="E6" s="4"/>
      <c r="F6" s="4"/>
      <c r="G6" s="4"/>
      <c r="H6" s="4"/>
      <c r="I6" s="4"/>
      <c r="J6" s="5"/>
      <c r="K6" s="2"/>
    </row>
    <row r="7" spans="1:11" ht="12.75">
      <c r="A7" s="6"/>
      <c r="B7" s="7" t="s">
        <v>3</v>
      </c>
      <c r="C7" s="7" t="s">
        <v>4</v>
      </c>
      <c r="D7" s="7" t="s">
        <v>5</v>
      </c>
      <c r="E7" s="7" t="s">
        <v>6</v>
      </c>
      <c r="F7" s="7" t="s">
        <v>7</v>
      </c>
      <c r="G7" s="7" t="s">
        <v>8</v>
      </c>
      <c r="H7" s="7" t="s">
        <v>9</v>
      </c>
      <c r="I7" s="7" t="s">
        <v>9</v>
      </c>
      <c r="J7" s="8" t="s">
        <v>10</v>
      </c>
      <c r="K7" s="3"/>
    </row>
    <row r="8" spans="1:11" ht="12.75">
      <c r="A8" s="9" t="s">
        <v>11</v>
      </c>
      <c r="B8" s="10" t="s">
        <v>12</v>
      </c>
      <c r="C8" s="10" t="s">
        <v>13</v>
      </c>
      <c r="D8" s="10" t="s">
        <v>14</v>
      </c>
      <c r="E8" s="10" t="s">
        <v>15</v>
      </c>
      <c r="F8" s="10" t="s">
        <v>16</v>
      </c>
      <c r="G8" s="10" t="s">
        <v>17</v>
      </c>
      <c r="H8" s="10" t="s">
        <v>17</v>
      </c>
      <c r="I8" s="10" t="s">
        <v>16</v>
      </c>
      <c r="J8" s="11" t="s">
        <v>18</v>
      </c>
      <c r="K8" s="2"/>
    </row>
    <row r="9" spans="1:11" ht="12.75">
      <c r="A9" s="12" t="s">
        <v>19</v>
      </c>
      <c r="B9" s="13">
        <v>2971</v>
      </c>
      <c r="C9" s="13"/>
      <c r="D9" s="13"/>
      <c r="E9" s="13">
        <f>SUM(B9:D9)</f>
        <v>2971</v>
      </c>
      <c r="F9" s="13">
        <v>677</v>
      </c>
      <c r="G9" s="13"/>
      <c r="H9" s="13"/>
      <c r="I9" s="13">
        <v>1120</v>
      </c>
      <c r="J9" s="14">
        <f>SUM(E9:I9)</f>
        <v>4768</v>
      </c>
      <c r="K9" s="2"/>
    </row>
    <row r="10" spans="1:11" ht="12.75">
      <c r="A10" s="12" t="s">
        <v>20</v>
      </c>
      <c r="B10" s="13">
        <v>608</v>
      </c>
      <c r="C10" s="13"/>
      <c r="D10" s="13"/>
      <c r="E10" s="13">
        <f aca="true" t="shared" si="0" ref="E10:E63">SUM(B10:D10)</f>
        <v>608</v>
      </c>
      <c r="F10" s="13">
        <v>608</v>
      </c>
      <c r="G10" s="13"/>
      <c r="H10" s="13"/>
      <c r="I10" s="13"/>
      <c r="J10" s="14">
        <f aca="true" t="shared" si="1" ref="J10:J63">SUM(E10:I10)</f>
        <v>1216</v>
      </c>
      <c r="K10" s="2"/>
    </row>
    <row r="11" spans="1:11" ht="12.75">
      <c r="A11" s="12" t="s">
        <v>21</v>
      </c>
      <c r="B11" s="13">
        <v>1908</v>
      </c>
      <c r="C11" s="13"/>
      <c r="D11" s="13"/>
      <c r="E11" s="13">
        <f t="shared" si="0"/>
        <v>1908</v>
      </c>
      <c r="F11" s="13">
        <v>927</v>
      </c>
      <c r="G11" s="13"/>
      <c r="H11" s="13"/>
      <c r="I11" s="13"/>
      <c r="J11" s="14">
        <f t="shared" si="1"/>
        <v>2835</v>
      </c>
      <c r="K11" s="2"/>
    </row>
    <row r="12" spans="1:11" ht="12.75">
      <c r="A12" s="12" t="s">
        <v>22</v>
      </c>
      <c r="B12" s="13">
        <v>161</v>
      </c>
      <c r="C12" s="13">
        <v>38</v>
      </c>
      <c r="D12" s="13"/>
      <c r="E12" s="13">
        <f t="shared" si="0"/>
        <v>199</v>
      </c>
      <c r="F12" s="13">
        <v>3</v>
      </c>
      <c r="G12" s="13"/>
      <c r="H12" s="13">
        <v>6</v>
      </c>
      <c r="I12" s="13"/>
      <c r="J12" s="14">
        <f t="shared" si="1"/>
        <v>208</v>
      </c>
      <c r="K12" s="2"/>
    </row>
    <row r="13" spans="1:11" ht="12.75">
      <c r="A13" s="12" t="s">
        <v>23</v>
      </c>
      <c r="B13" s="13">
        <v>935</v>
      </c>
      <c r="C13" s="13">
        <v>250</v>
      </c>
      <c r="D13" s="13"/>
      <c r="E13" s="13">
        <f t="shared" si="0"/>
        <v>1185</v>
      </c>
      <c r="F13" s="13">
        <v>14</v>
      </c>
      <c r="G13" s="13"/>
      <c r="H13" s="13"/>
      <c r="I13" s="13">
        <v>115</v>
      </c>
      <c r="J13" s="14">
        <f t="shared" si="1"/>
        <v>1314</v>
      </c>
      <c r="K13" s="2"/>
    </row>
    <row r="14" spans="1:11" ht="12.75">
      <c r="A14" s="12" t="s">
        <v>24</v>
      </c>
      <c r="B14" s="13">
        <v>480</v>
      </c>
      <c r="C14" s="13">
        <v>406</v>
      </c>
      <c r="D14" s="13"/>
      <c r="E14" s="13">
        <f t="shared" si="0"/>
        <v>886</v>
      </c>
      <c r="F14" s="13">
        <v>8</v>
      </c>
      <c r="G14" s="13"/>
      <c r="H14" s="13"/>
      <c r="I14" s="13">
        <v>50</v>
      </c>
      <c r="J14" s="14">
        <f t="shared" si="1"/>
        <v>944</v>
      </c>
      <c r="K14" s="2"/>
    </row>
    <row r="15" spans="1:11" ht="12.75">
      <c r="A15" s="12" t="s">
        <v>25</v>
      </c>
      <c r="B15" s="13">
        <v>819</v>
      </c>
      <c r="C15" s="13">
        <v>898</v>
      </c>
      <c r="D15" s="13"/>
      <c r="E15" s="13">
        <f t="shared" si="0"/>
        <v>1717</v>
      </c>
      <c r="F15" s="13">
        <v>46</v>
      </c>
      <c r="G15" s="13"/>
      <c r="H15" s="13"/>
      <c r="I15" s="13"/>
      <c r="J15" s="14">
        <f t="shared" si="1"/>
        <v>1763</v>
      </c>
      <c r="K15" s="2"/>
    </row>
    <row r="16" spans="1:11" ht="12.75">
      <c r="A16" s="12" t="s">
        <v>26</v>
      </c>
      <c r="B16" s="13">
        <v>77130</v>
      </c>
      <c r="C16" s="13">
        <v>14697</v>
      </c>
      <c r="D16" s="13"/>
      <c r="E16" s="13">
        <f t="shared" si="0"/>
        <v>91827</v>
      </c>
      <c r="F16" s="13">
        <v>15</v>
      </c>
      <c r="G16" s="13">
        <v>143</v>
      </c>
      <c r="H16" s="13"/>
      <c r="I16" s="13">
        <v>2640</v>
      </c>
      <c r="J16" s="14">
        <f t="shared" si="1"/>
        <v>94625</v>
      </c>
      <c r="K16" s="2"/>
    </row>
    <row r="17" spans="1:11" ht="12.75">
      <c r="A17" s="12" t="s">
        <v>27</v>
      </c>
      <c r="B17" s="13">
        <v>35695</v>
      </c>
      <c r="C17" s="13"/>
      <c r="D17" s="13">
        <v>47</v>
      </c>
      <c r="E17" s="13">
        <f t="shared" si="0"/>
        <v>35742</v>
      </c>
      <c r="F17" s="13">
        <v>194</v>
      </c>
      <c r="G17" s="13">
        <v>30099</v>
      </c>
      <c r="H17" s="13">
        <v>86</v>
      </c>
      <c r="I17" s="13"/>
      <c r="J17" s="14">
        <f t="shared" si="1"/>
        <v>66121</v>
      </c>
      <c r="K17" s="2"/>
    </row>
    <row r="18" spans="1:11" ht="12.75">
      <c r="A18" s="12" t="s">
        <v>28</v>
      </c>
      <c r="B18" s="13">
        <v>29858</v>
      </c>
      <c r="C18" s="13"/>
      <c r="D18" s="13"/>
      <c r="E18" s="13">
        <f t="shared" si="0"/>
        <v>29858</v>
      </c>
      <c r="F18" s="13">
        <v>65</v>
      </c>
      <c r="G18" s="13"/>
      <c r="H18" s="13">
        <v>500</v>
      </c>
      <c r="I18" s="13">
        <v>3500</v>
      </c>
      <c r="J18" s="14">
        <f t="shared" si="1"/>
        <v>33923</v>
      </c>
      <c r="K18" s="2"/>
    </row>
    <row r="19" spans="1:11" ht="12.75">
      <c r="A19" s="12" t="s">
        <v>29</v>
      </c>
      <c r="B19" s="13">
        <v>3583</v>
      </c>
      <c r="C19" s="13"/>
      <c r="D19" s="13"/>
      <c r="E19" s="13">
        <f t="shared" si="0"/>
        <v>3583</v>
      </c>
      <c r="F19" s="13">
        <v>2499</v>
      </c>
      <c r="G19" s="13">
        <v>93</v>
      </c>
      <c r="H19" s="13">
        <v>52</v>
      </c>
      <c r="I19" s="13"/>
      <c r="J19" s="14">
        <f t="shared" si="1"/>
        <v>6227</v>
      </c>
      <c r="K19" s="2"/>
    </row>
    <row r="20" spans="1:11" ht="12.75">
      <c r="A20" s="12" t="s">
        <v>30</v>
      </c>
      <c r="B20" s="13">
        <v>45767</v>
      </c>
      <c r="C20" s="13"/>
      <c r="D20" s="13"/>
      <c r="E20" s="13">
        <f t="shared" si="0"/>
        <v>45767</v>
      </c>
      <c r="F20" s="13">
        <v>234</v>
      </c>
      <c r="G20" s="13">
        <v>16</v>
      </c>
      <c r="H20" s="13">
        <v>309</v>
      </c>
      <c r="I20" s="13"/>
      <c r="J20" s="14">
        <f t="shared" si="1"/>
        <v>46326</v>
      </c>
      <c r="K20" s="2"/>
    </row>
    <row r="21" spans="1:11" ht="12.75">
      <c r="A21" s="12" t="s">
        <v>31</v>
      </c>
      <c r="B21" s="13">
        <v>758650</v>
      </c>
      <c r="C21" s="13"/>
      <c r="D21" s="13"/>
      <c r="E21" s="13">
        <f t="shared" si="0"/>
        <v>758650</v>
      </c>
      <c r="F21" s="13">
        <v>20314</v>
      </c>
      <c r="G21" s="13">
        <v>128</v>
      </c>
      <c r="H21" s="13"/>
      <c r="I21" s="13">
        <v>10338</v>
      </c>
      <c r="J21" s="14">
        <f t="shared" si="1"/>
        <v>789430</v>
      </c>
      <c r="K21" s="2"/>
    </row>
    <row r="22" spans="1:11" ht="12.75">
      <c r="A22" s="12" t="s">
        <v>32</v>
      </c>
      <c r="B22" s="13">
        <v>12192</v>
      </c>
      <c r="C22" s="13"/>
      <c r="D22" s="13"/>
      <c r="E22" s="13">
        <f t="shared" si="0"/>
        <v>12192</v>
      </c>
      <c r="F22" s="13">
        <v>476</v>
      </c>
      <c r="G22" s="13">
        <v>4198</v>
      </c>
      <c r="H22" s="13"/>
      <c r="I22" s="13"/>
      <c r="J22" s="14">
        <f t="shared" si="1"/>
        <v>16866</v>
      </c>
      <c r="K22" s="2"/>
    </row>
    <row r="23" spans="1:11" ht="12.75">
      <c r="A23" s="12" t="s">
        <v>33</v>
      </c>
      <c r="B23" s="13">
        <v>334765</v>
      </c>
      <c r="C23" s="13"/>
      <c r="D23" s="13"/>
      <c r="E23" s="13">
        <f t="shared" si="0"/>
        <v>334765</v>
      </c>
      <c r="F23" s="13">
        <v>42253</v>
      </c>
      <c r="G23" s="13">
        <v>4747</v>
      </c>
      <c r="H23" s="13"/>
      <c r="I23" s="13">
        <v>1750</v>
      </c>
      <c r="J23" s="14">
        <f t="shared" si="1"/>
        <v>383515</v>
      </c>
      <c r="K23" s="2"/>
    </row>
    <row r="24" spans="1:11" ht="12.75">
      <c r="A24" s="12" t="s">
        <v>34</v>
      </c>
      <c r="B24" s="13">
        <v>2763</v>
      </c>
      <c r="C24" s="13"/>
      <c r="D24" s="13"/>
      <c r="E24" s="13">
        <f t="shared" si="0"/>
        <v>2763</v>
      </c>
      <c r="F24" s="13">
        <v>85</v>
      </c>
      <c r="G24" s="13">
        <v>1105</v>
      </c>
      <c r="H24" s="13"/>
      <c r="I24" s="13"/>
      <c r="J24" s="14">
        <f t="shared" si="1"/>
        <v>3953</v>
      </c>
      <c r="K24" s="2"/>
    </row>
    <row r="25" spans="1:11" ht="12.75">
      <c r="A25" s="12" t="s">
        <v>35</v>
      </c>
      <c r="B25" s="13">
        <v>47665</v>
      </c>
      <c r="C25" s="13"/>
      <c r="D25" s="13"/>
      <c r="E25" s="13">
        <f t="shared" si="0"/>
        <v>47665</v>
      </c>
      <c r="F25" s="13">
        <v>2725</v>
      </c>
      <c r="G25" s="13">
        <v>13254</v>
      </c>
      <c r="H25" s="13"/>
      <c r="I25" s="13">
        <v>650</v>
      </c>
      <c r="J25" s="14">
        <f t="shared" si="1"/>
        <v>64294</v>
      </c>
      <c r="K25" s="2"/>
    </row>
    <row r="26" spans="1:11" ht="12.75">
      <c r="A26" s="12" t="s">
        <v>36</v>
      </c>
      <c r="B26" s="13">
        <v>3947</v>
      </c>
      <c r="C26" s="13"/>
      <c r="D26" s="13"/>
      <c r="E26" s="13">
        <f t="shared" si="0"/>
        <v>3947</v>
      </c>
      <c r="F26" s="13">
        <v>48</v>
      </c>
      <c r="G26" s="13">
        <v>4</v>
      </c>
      <c r="H26" s="13"/>
      <c r="I26" s="13">
        <v>200</v>
      </c>
      <c r="J26" s="14">
        <f t="shared" si="1"/>
        <v>4199</v>
      </c>
      <c r="K26" s="2"/>
    </row>
    <row r="27" spans="1:11" ht="12.75">
      <c r="A27" s="12" t="s">
        <v>37</v>
      </c>
      <c r="B27" s="13">
        <v>5380</v>
      </c>
      <c r="C27" s="13"/>
      <c r="D27" s="13"/>
      <c r="E27" s="13">
        <f t="shared" si="0"/>
        <v>5380</v>
      </c>
      <c r="F27" s="13">
        <v>126</v>
      </c>
      <c r="G27" s="13"/>
      <c r="H27" s="13"/>
      <c r="I27" s="13"/>
      <c r="J27" s="14">
        <f t="shared" si="1"/>
        <v>5506</v>
      </c>
      <c r="K27" s="2"/>
    </row>
    <row r="28" spans="1:11" ht="12.75">
      <c r="A28" s="12" t="s">
        <v>38</v>
      </c>
      <c r="B28" s="13">
        <v>1068</v>
      </c>
      <c r="C28" s="13"/>
      <c r="D28" s="13"/>
      <c r="E28" s="13">
        <f t="shared" si="0"/>
        <v>1068</v>
      </c>
      <c r="F28" s="13">
        <v>8</v>
      </c>
      <c r="G28" s="13"/>
      <c r="H28" s="13"/>
      <c r="I28" s="13"/>
      <c r="J28" s="14">
        <f t="shared" si="1"/>
        <v>1076</v>
      </c>
      <c r="K28" s="2"/>
    </row>
    <row r="29" spans="1:11" ht="12.75">
      <c r="A29" s="12" t="s">
        <v>39</v>
      </c>
      <c r="B29" s="13">
        <v>12845</v>
      </c>
      <c r="C29" s="13"/>
      <c r="D29" s="13"/>
      <c r="E29" s="13">
        <f t="shared" si="0"/>
        <v>12845</v>
      </c>
      <c r="F29" s="13">
        <v>1855</v>
      </c>
      <c r="G29" s="13"/>
      <c r="H29" s="13">
        <v>757</v>
      </c>
      <c r="I29" s="13">
        <v>300</v>
      </c>
      <c r="J29" s="14">
        <f t="shared" si="1"/>
        <v>15757</v>
      </c>
      <c r="K29" s="2"/>
    </row>
    <row r="30" spans="1:11" ht="12.75">
      <c r="A30" s="12" t="s">
        <v>40</v>
      </c>
      <c r="B30" s="13">
        <v>8358</v>
      </c>
      <c r="C30" s="13"/>
      <c r="D30" s="13"/>
      <c r="E30" s="13">
        <f t="shared" si="0"/>
        <v>8358</v>
      </c>
      <c r="F30" s="13">
        <v>346</v>
      </c>
      <c r="G30" s="13">
        <v>6006</v>
      </c>
      <c r="H30" s="13"/>
      <c r="I30" s="13"/>
      <c r="J30" s="14">
        <f t="shared" si="1"/>
        <v>14710</v>
      </c>
      <c r="K30" s="2"/>
    </row>
    <row r="31" spans="1:11" ht="12.75">
      <c r="A31" s="12" t="s">
        <v>41</v>
      </c>
      <c r="B31" s="13">
        <v>253</v>
      </c>
      <c r="C31" s="13"/>
      <c r="D31" s="13"/>
      <c r="E31" s="13">
        <f t="shared" si="0"/>
        <v>253</v>
      </c>
      <c r="F31" s="13">
        <v>265</v>
      </c>
      <c r="G31" s="13"/>
      <c r="H31" s="13"/>
      <c r="I31" s="13"/>
      <c r="J31" s="14">
        <f t="shared" si="1"/>
        <v>518</v>
      </c>
      <c r="K31" s="2"/>
    </row>
    <row r="32" spans="1:11" ht="12.75">
      <c r="A32" s="12" t="s">
        <v>42</v>
      </c>
      <c r="B32" s="13">
        <v>3800</v>
      </c>
      <c r="C32" s="13"/>
      <c r="D32" s="13"/>
      <c r="E32" s="13">
        <f t="shared" si="0"/>
        <v>3800</v>
      </c>
      <c r="F32" s="13">
        <v>33</v>
      </c>
      <c r="G32" s="13">
        <v>2300</v>
      </c>
      <c r="H32" s="13"/>
      <c r="I32" s="13"/>
      <c r="J32" s="14">
        <f t="shared" si="1"/>
        <v>6133</v>
      </c>
      <c r="K32" s="2"/>
    </row>
    <row r="33" spans="1:11" ht="12.75">
      <c r="A33" s="12" t="s">
        <v>43</v>
      </c>
      <c r="B33" s="13">
        <v>767</v>
      </c>
      <c r="C33" s="13"/>
      <c r="D33" s="13"/>
      <c r="E33" s="13">
        <f t="shared" si="0"/>
        <v>767</v>
      </c>
      <c r="F33" s="13">
        <v>2</v>
      </c>
      <c r="G33" s="13">
        <v>570</v>
      </c>
      <c r="H33" s="13"/>
      <c r="I33" s="13"/>
      <c r="J33" s="14">
        <f t="shared" si="1"/>
        <v>1339</v>
      </c>
      <c r="K33" s="2"/>
    </row>
    <row r="34" spans="1:11" ht="12.75">
      <c r="A34" s="12" t="s">
        <v>44</v>
      </c>
      <c r="B34" s="13">
        <v>239109</v>
      </c>
      <c r="C34" s="13"/>
      <c r="D34" s="13">
        <v>540</v>
      </c>
      <c r="E34" s="13">
        <f t="shared" si="0"/>
        <v>239649</v>
      </c>
      <c r="F34" s="13">
        <v>205</v>
      </c>
      <c r="G34" s="13">
        <v>1484</v>
      </c>
      <c r="H34" s="13">
        <v>10</v>
      </c>
      <c r="I34" s="13"/>
      <c r="J34" s="14">
        <f t="shared" si="1"/>
        <v>241348</v>
      </c>
      <c r="K34" s="2"/>
    </row>
    <row r="35" spans="1:11" ht="12.75">
      <c r="A35" s="12" t="s">
        <v>45</v>
      </c>
      <c r="B35" s="13">
        <v>88460</v>
      </c>
      <c r="C35" s="13"/>
      <c r="D35" s="13"/>
      <c r="E35" s="13">
        <f t="shared" si="0"/>
        <v>88460</v>
      </c>
      <c r="F35" s="13">
        <v>159</v>
      </c>
      <c r="G35" s="13"/>
      <c r="H35" s="13"/>
      <c r="I35" s="13">
        <v>5000</v>
      </c>
      <c r="J35" s="14">
        <f t="shared" si="1"/>
        <v>93619</v>
      </c>
      <c r="K35" s="2"/>
    </row>
    <row r="36" spans="1:11" ht="12.75">
      <c r="A36" s="12" t="s">
        <v>46</v>
      </c>
      <c r="B36" s="13">
        <v>1000</v>
      </c>
      <c r="C36" s="13"/>
      <c r="D36" s="13"/>
      <c r="E36" s="13">
        <f t="shared" si="0"/>
        <v>1000</v>
      </c>
      <c r="F36" s="13">
        <v>646</v>
      </c>
      <c r="G36" s="13"/>
      <c r="H36" s="13"/>
      <c r="I36" s="13"/>
      <c r="J36" s="14">
        <f t="shared" si="1"/>
        <v>1646</v>
      </c>
      <c r="K36" s="2"/>
    </row>
    <row r="37" spans="1:11" ht="12.75">
      <c r="A37" s="12" t="s">
        <v>47</v>
      </c>
      <c r="B37" s="13">
        <v>2379</v>
      </c>
      <c r="C37" s="13"/>
      <c r="D37" s="13"/>
      <c r="E37" s="13">
        <f t="shared" si="0"/>
        <v>2379</v>
      </c>
      <c r="F37" s="13">
        <v>1026</v>
      </c>
      <c r="G37" s="13"/>
      <c r="H37" s="13"/>
      <c r="I37" s="13"/>
      <c r="J37" s="14">
        <f t="shared" si="1"/>
        <v>3405</v>
      </c>
      <c r="K37" s="2"/>
    </row>
    <row r="38" spans="1:11" ht="12.75">
      <c r="A38" s="12" t="s">
        <v>48</v>
      </c>
      <c r="B38" s="13">
        <v>2508</v>
      </c>
      <c r="C38" s="13"/>
      <c r="D38" s="13"/>
      <c r="E38" s="13">
        <f t="shared" si="0"/>
        <v>2508</v>
      </c>
      <c r="F38" s="13">
        <v>1146</v>
      </c>
      <c r="G38" s="13"/>
      <c r="H38" s="13"/>
      <c r="I38" s="13"/>
      <c r="J38" s="14">
        <f t="shared" si="1"/>
        <v>3654</v>
      </c>
      <c r="K38" s="2"/>
    </row>
    <row r="39" spans="1:11" ht="12.75">
      <c r="A39" s="12" t="s">
        <v>49</v>
      </c>
      <c r="B39" s="13">
        <v>10382</v>
      </c>
      <c r="C39" s="13"/>
      <c r="D39" s="13"/>
      <c r="E39" s="13">
        <f t="shared" si="0"/>
        <v>10382</v>
      </c>
      <c r="F39" s="13">
        <v>112</v>
      </c>
      <c r="G39" s="13">
        <v>50</v>
      </c>
      <c r="H39" s="13">
        <v>8</v>
      </c>
      <c r="I39" s="13"/>
      <c r="J39" s="14">
        <f t="shared" si="1"/>
        <v>10552</v>
      </c>
      <c r="K39" s="2"/>
    </row>
    <row r="40" spans="1:11" ht="12.75">
      <c r="A40" s="12" t="s">
        <v>50</v>
      </c>
      <c r="B40" s="13">
        <v>1518</v>
      </c>
      <c r="C40" s="13"/>
      <c r="D40" s="13"/>
      <c r="E40" s="13">
        <f t="shared" si="0"/>
        <v>1518</v>
      </c>
      <c r="F40" s="13">
        <v>834</v>
      </c>
      <c r="G40" s="13"/>
      <c r="H40" s="13"/>
      <c r="I40" s="13"/>
      <c r="J40" s="14">
        <f t="shared" si="1"/>
        <v>2352</v>
      </c>
      <c r="K40" s="2"/>
    </row>
    <row r="41" spans="1:11" ht="12.75">
      <c r="A41" s="12" t="s">
        <v>51</v>
      </c>
      <c r="B41" s="13">
        <v>88</v>
      </c>
      <c r="C41" s="13"/>
      <c r="D41" s="13"/>
      <c r="E41" s="13">
        <f t="shared" si="0"/>
        <v>88</v>
      </c>
      <c r="F41" s="13">
        <v>45</v>
      </c>
      <c r="G41" s="13"/>
      <c r="H41" s="13"/>
      <c r="I41" s="13"/>
      <c r="J41" s="14">
        <f t="shared" si="1"/>
        <v>133</v>
      </c>
      <c r="K41" s="2"/>
    </row>
    <row r="42" spans="1:11" ht="12.75">
      <c r="A42" s="12" t="s">
        <v>52</v>
      </c>
      <c r="B42" s="13">
        <v>297</v>
      </c>
      <c r="C42" s="13"/>
      <c r="D42" s="13"/>
      <c r="E42" s="13">
        <f t="shared" si="0"/>
        <v>297</v>
      </c>
      <c r="F42" s="13">
        <v>87</v>
      </c>
      <c r="G42" s="13"/>
      <c r="H42" s="13"/>
      <c r="I42" s="13"/>
      <c r="J42" s="14">
        <f t="shared" si="1"/>
        <v>384</v>
      </c>
      <c r="K42" s="2"/>
    </row>
    <row r="43" spans="1:11" ht="12.75">
      <c r="A43" s="12" t="s">
        <v>53</v>
      </c>
      <c r="B43" s="13">
        <v>458</v>
      </c>
      <c r="C43" s="13"/>
      <c r="D43" s="13"/>
      <c r="E43" s="13">
        <f t="shared" si="0"/>
        <v>458</v>
      </c>
      <c r="F43" s="13">
        <v>212</v>
      </c>
      <c r="G43" s="13"/>
      <c r="H43" s="13"/>
      <c r="I43" s="13">
        <v>30</v>
      </c>
      <c r="J43" s="14">
        <f t="shared" si="1"/>
        <v>700</v>
      </c>
      <c r="K43" s="2"/>
    </row>
    <row r="44" spans="1:11" ht="12.75">
      <c r="A44" s="12" t="s">
        <v>54</v>
      </c>
      <c r="B44" s="13">
        <v>156</v>
      </c>
      <c r="C44" s="13"/>
      <c r="D44" s="13"/>
      <c r="E44" s="13">
        <f t="shared" si="0"/>
        <v>156</v>
      </c>
      <c r="F44" s="13">
        <v>10</v>
      </c>
      <c r="G44" s="13"/>
      <c r="H44" s="13"/>
      <c r="I44" s="13"/>
      <c r="J44" s="14">
        <f t="shared" si="1"/>
        <v>166</v>
      </c>
      <c r="K44" s="2"/>
    </row>
    <row r="45" spans="1:11" ht="12.75">
      <c r="A45" s="12" t="s">
        <v>55</v>
      </c>
      <c r="B45" s="13">
        <v>2251</v>
      </c>
      <c r="C45" s="13"/>
      <c r="D45" s="13"/>
      <c r="E45" s="13">
        <f t="shared" si="0"/>
        <v>2251</v>
      </c>
      <c r="F45" s="13">
        <v>1220</v>
      </c>
      <c r="G45" s="13">
        <v>95</v>
      </c>
      <c r="H45" s="13"/>
      <c r="I45" s="13">
        <v>61650</v>
      </c>
      <c r="J45" s="14">
        <f t="shared" si="1"/>
        <v>65216</v>
      </c>
      <c r="K45" s="2"/>
    </row>
    <row r="46" spans="1:11" ht="12.75">
      <c r="A46" s="12" t="s">
        <v>56</v>
      </c>
      <c r="B46" s="13">
        <v>60035</v>
      </c>
      <c r="C46" s="13"/>
      <c r="D46" s="13"/>
      <c r="E46" s="13">
        <f t="shared" si="0"/>
        <v>60035</v>
      </c>
      <c r="F46" s="13"/>
      <c r="G46" s="13"/>
      <c r="H46" s="13">
        <v>45</v>
      </c>
      <c r="I46" s="13"/>
      <c r="J46" s="14">
        <f t="shared" si="1"/>
        <v>60080</v>
      </c>
      <c r="K46" s="2"/>
    </row>
    <row r="47" spans="1:11" ht="12.75">
      <c r="A47" s="12" t="s">
        <v>57</v>
      </c>
      <c r="B47" s="13">
        <v>9309</v>
      </c>
      <c r="C47" s="13"/>
      <c r="D47" s="13"/>
      <c r="E47" s="13">
        <f t="shared" si="0"/>
        <v>9309</v>
      </c>
      <c r="F47" s="13">
        <v>30</v>
      </c>
      <c r="G47" s="13">
        <v>25710</v>
      </c>
      <c r="H47" s="13">
        <v>325</v>
      </c>
      <c r="I47" s="13"/>
      <c r="J47" s="14">
        <f t="shared" si="1"/>
        <v>35374</v>
      </c>
      <c r="K47" s="2"/>
    </row>
    <row r="48" spans="1:11" ht="12.75">
      <c r="A48" s="12" t="s">
        <v>58</v>
      </c>
      <c r="B48" s="13">
        <v>7338</v>
      </c>
      <c r="C48" s="13"/>
      <c r="D48" s="13"/>
      <c r="E48" s="13">
        <f t="shared" si="0"/>
        <v>7338</v>
      </c>
      <c r="F48" s="13">
        <v>325</v>
      </c>
      <c r="G48" s="13">
        <v>20734</v>
      </c>
      <c r="H48" s="13"/>
      <c r="I48" s="13"/>
      <c r="J48" s="14">
        <f t="shared" si="1"/>
        <v>28397</v>
      </c>
      <c r="K48" s="2"/>
    </row>
    <row r="49" spans="1:11" ht="12.75">
      <c r="A49" s="12" t="s">
        <v>59</v>
      </c>
      <c r="B49" s="13">
        <v>18866</v>
      </c>
      <c r="C49" s="13"/>
      <c r="D49" s="13"/>
      <c r="E49" s="13">
        <f t="shared" si="0"/>
        <v>18866</v>
      </c>
      <c r="F49" s="13">
        <v>1736</v>
      </c>
      <c r="G49" s="13"/>
      <c r="H49" s="13">
        <v>1446</v>
      </c>
      <c r="I49" s="13">
        <v>800</v>
      </c>
      <c r="J49" s="14">
        <f t="shared" si="1"/>
        <v>22848</v>
      </c>
      <c r="K49" s="2"/>
    </row>
    <row r="50" spans="1:11" ht="12.75">
      <c r="A50" s="12" t="s">
        <v>60</v>
      </c>
      <c r="B50" s="13">
        <v>3994</v>
      </c>
      <c r="C50" s="13"/>
      <c r="D50" s="13"/>
      <c r="E50" s="13">
        <f t="shared" si="0"/>
        <v>3994</v>
      </c>
      <c r="F50" s="13">
        <v>328</v>
      </c>
      <c r="G50" s="13"/>
      <c r="H50" s="13">
        <v>61</v>
      </c>
      <c r="I50" s="13"/>
      <c r="J50" s="14">
        <f t="shared" si="1"/>
        <v>4383</v>
      </c>
      <c r="K50" s="2"/>
    </row>
    <row r="51" spans="1:11" ht="12.75">
      <c r="A51" s="12" t="s">
        <v>61</v>
      </c>
      <c r="B51" s="13">
        <v>1171</v>
      </c>
      <c r="C51" s="13"/>
      <c r="D51" s="13"/>
      <c r="E51" s="13">
        <f t="shared" si="0"/>
        <v>1171</v>
      </c>
      <c r="F51" s="13"/>
      <c r="G51" s="13">
        <v>17</v>
      </c>
      <c r="H51" s="13">
        <v>170</v>
      </c>
      <c r="I51" s="13"/>
      <c r="J51" s="14">
        <f t="shared" si="1"/>
        <v>1358</v>
      </c>
      <c r="K51" s="3"/>
    </row>
    <row r="52" spans="1:11" ht="12.75">
      <c r="A52" s="12" t="s">
        <v>62</v>
      </c>
      <c r="B52" s="13">
        <v>270</v>
      </c>
      <c r="C52" s="13"/>
      <c r="D52" s="13"/>
      <c r="E52" s="13">
        <f t="shared" si="0"/>
        <v>270</v>
      </c>
      <c r="F52" s="13">
        <v>6</v>
      </c>
      <c r="G52" s="13"/>
      <c r="H52" s="13"/>
      <c r="I52" s="13"/>
      <c r="J52" s="14">
        <f t="shared" si="1"/>
        <v>276</v>
      </c>
      <c r="K52" s="3"/>
    </row>
    <row r="53" spans="1:11" ht="12.75">
      <c r="A53" s="12" t="s">
        <v>63</v>
      </c>
      <c r="B53" s="13">
        <v>560</v>
      </c>
      <c r="C53" s="13"/>
      <c r="D53" s="13"/>
      <c r="E53" s="13">
        <f t="shared" si="0"/>
        <v>560</v>
      </c>
      <c r="F53" s="13">
        <v>138</v>
      </c>
      <c r="G53" s="13"/>
      <c r="H53" s="13"/>
      <c r="I53" s="13"/>
      <c r="J53" s="14">
        <f t="shared" si="1"/>
        <v>698</v>
      </c>
      <c r="K53" s="2"/>
    </row>
    <row r="54" spans="1:11" ht="12.75">
      <c r="A54" s="12" t="s">
        <v>64</v>
      </c>
      <c r="B54" s="13">
        <v>128</v>
      </c>
      <c r="C54" s="13"/>
      <c r="D54" s="13"/>
      <c r="E54" s="13">
        <f t="shared" si="0"/>
        <v>128</v>
      </c>
      <c r="F54" s="13">
        <v>62</v>
      </c>
      <c r="G54" s="13"/>
      <c r="H54" s="13"/>
      <c r="I54" s="13"/>
      <c r="J54" s="14">
        <f t="shared" si="1"/>
        <v>190</v>
      </c>
      <c r="K54" s="2"/>
    </row>
    <row r="55" spans="1:11" ht="12.75">
      <c r="A55" s="12" t="s">
        <v>65</v>
      </c>
      <c r="B55" s="13">
        <v>13728</v>
      </c>
      <c r="C55" s="13"/>
      <c r="D55" s="13"/>
      <c r="E55" s="13">
        <f t="shared" si="0"/>
        <v>13728</v>
      </c>
      <c r="F55" s="13">
        <v>1713</v>
      </c>
      <c r="G55" s="13"/>
      <c r="H55" s="13"/>
      <c r="I55" s="13">
        <v>500</v>
      </c>
      <c r="J55" s="14">
        <f t="shared" si="1"/>
        <v>15941</v>
      </c>
      <c r="K55" s="2"/>
    </row>
    <row r="56" spans="1:11" ht="12.75">
      <c r="A56" s="12" t="s">
        <v>66</v>
      </c>
      <c r="B56" s="13">
        <v>81</v>
      </c>
      <c r="C56" s="13"/>
      <c r="D56" s="13"/>
      <c r="E56" s="13">
        <f t="shared" si="0"/>
        <v>81</v>
      </c>
      <c r="F56" s="13">
        <v>53</v>
      </c>
      <c r="G56" s="13"/>
      <c r="H56" s="13"/>
      <c r="I56" s="13"/>
      <c r="J56" s="14">
        <f t="shared" si="1"/>
        <v>134</v>
      </c>
      <c r="K56" s="2"/>
    </row>
    <row r="57" spans="1:11" ht="12.75">
      <c r="A57" s="12" t="s">
        <v>67</v>
      </c>
      <c r="B57" s="13">
        <v>82</v>
      </c>
      <c r="C57" s="13"/>
      <c r="D57" s="13"/>
      <c r="E57" s="13">
        <f t="shared" si="0"/>
        <v>82</v>
      </c>
      <c r="F57" s="13">
        <v>49</v>
      </c>
      <c r="G57" s="13"/>
      <c r="H57" s="13"/>
      <c r="I57" s="13"/>
      <c r="J57" s="14">
        <f t="shared" si="1"/>
        <v>131</v>
      </c>
      <c r="K57" s="2"/>
    </row>
    <row r="58" spans="1:11" ht="12.75">
      <c r="A58" s="12" t="s">
        <v>68</v>
      </c>
      <c r="B58" s="13">
        <v>64</v>
      </c>
      <c r="C58" s="13"/>
      <c r="D58" s="13"/>
      <c r="E58" s="13">
        <f t="shared" si="0"/>
        <v>64</v>
      </c>
      <c r="F58" s="13"/>
      <c r="G58" s="13"/>
      <c r="H58" s="13"/>
      <c r="I58" s="13"/>
      <c r="J58" s="14">
        <f t="shared" si="1"/>
        <v>64</v>
      </c>
      <c r="K58" s="2"/>
    </row>
    <row r="59" spans="1:11" ht="12.75">
      <c r="A59" s="12" t="s">
        <v>69</v>
      </c>
      <c r="B59" s="13">
        <v>2971</v>
      </c>
      <c r="C59" s="13"/>
      <c r="D59" s="13"/>
      <c r="E59" s="13">
        <f t="shared" si="0"/>
        <v>2971</v>
      </c>
      <c r="F59" s="13"/>
      <c r="G59" s="13"/>
      <c r="H59" s="13"/>
      <c r="I59" s="13"/>
      <c r="J59" s="14">
        <f t="shared" si="1"/>
        <v>2971</v>
      </c>
      <c r="K59" s="2"/>
    </row>
    <row r="60" spans="1:11" ht="12.75">
      <c r="A60" s="12" t="s">
        <v>70</v>
      </c>
      <c r="B60" s="13">
        <v>88</v>
      </c>
      <c r="C60" s="13"/>
      <c r="D60" s="13"/>
      <c r="E60" s="13">
        <f t="shared" si="0"/>
        <v>88</v>
      </c>
      <c r="F60" s="13"/>
      <c r="G60" s="13"/>
      <c r="H60" s="13"/>
      <c r="I60" s="13"/>
      <c r="J60" s="14">
        <f t="shared" si="1"/>
        <v>88</v>
      </c>
      <c r="K60" s="2"/>
    </row>
    <row r="61" spans="1:11" ht="12.75">
      <c r="A61" s="12" t="s">
        <v>71</v>
      </c>
      <c r="B61" s="13">
        <v>182</v>
      </c>
      <c r="C61" s="13"/>
      <c r="D61" s="13"/>
      <c r="E61" s="13">
        <f t="shared" si="0"/>
        <v>182</v>
      </c>
      <c r="F61" s="13">
        <v>3</v>
      </c>
      <c r="G61" s="13">
        <v>370</v>
      </c>
      <c r="H61" s="13"/>
      <c r="I61" s="13"/>
      <c r="J61" s="14">
        <f t="shared" si="1"/>
        <v>555</v>
      </c>
      <c r="K61" s="2"/>
    </row>
    <row r="62" spans="1:11" ht="12.75">
      <c r="A62" s="12" t="s">
        <v>72</v>
      </c>
      <c r="B62" s="13">
        <v>2608</v>
      </c>
      <c r="C62" s="13"/>
      <c r="D62" s="13"/>
      <c r="E62" s="13">
        <f t="shared" si="0"/>
        <v>2608</v>
      </c>
      <c r="F62" s="13"/>
      <c r="G62" s="13"/>
      <c r="H62" s="13"/>
      <c r="I62" s="13"/>
      <c r="J62" s="14">
        <f t="shared" si="1"/>
        <v>2608</v>
      </c>
      <c r="K62" s="2"/>
    </row>
    <row r="63" spans="1:11" ht="12.75">
      <c r="A63" s="12" t="s">
        <v>73</v>
      </c>
      <c r="B63" s="13">
        <v>3042</v>
      </c>
      <c r="C63" s="13"/>
      <c r="D63" s="13"/>
      <c r="E63" s="13">
        <f t="shared" si="0"/>
        <v>3042</v>
      </c>
      <c r="F63" s="13">
        <v>8</v>
      </c>
      <c r="G63" s="13"/>
      <c r="H63" s="13"/>
      <c r="I63" s="13">
        <v>12</v>
      </c>
      <c r="J63" s="14">
        <f t="shared" si="1"/>
        <v>3062</v>
      </c>
      <c r="K63" s="2"/>
    </row>
    <row r="64" spans="1:11" ht="12.75">
      <c r="A64" s="15" t="s">
        <v>18</v>
      </c>
      <c r="B64" s="16">
        <f aca="true" t="shared" si="2" ref="B64:J64">SUM(B9:B63)</f>
        <v>1865491</v>
      </c>
      <c r="C64" s="16">
        <f t="shared" si="2"/>
        <v>16289</v>
      </c>
      <c r="D64" s="16">
        <f t="shared" si="2"/>
        <v>587</v>
      </c>
      <c r="E64" s="16">
        <f t="shared" si="2"/>
        <v>1882367</v>
      </c>
      <c r="F64" s="16">
        <f t="shared" si="2"/>
        <v>83979</v>
      </c>
      <c r="G64" s="16">
        <f t="shared" si="2"/>
        <v>111123</v>
      </c>
      <c r="H64" s="16">
        <f t="shared" si="2"/>
        <v>3775</v>
      </c>
      <c r="I64" s="16">
        <f t="shared" si="2"/>
        <v>88655</v>
      </c>
      <c r="J64" s="16">
        <f t="shared" si="2"/>
        <v>2169899</v>
      </c>
      <c r="K64" s="3"/>
    </row>
    <row r="65" spans="1:11" ht="12.75">
      <c r="A65" s="17" t="s">
        <v>74</v>
      </c>
      <c r="B65" s="18"/>
      <c r="C65" s="18"/>
      <c r="D65" s="18"/>
      <c r="E65" s="18"/>
      <c r="F65" s="18"/>
      <c r="G65" s="18"/>
      <c r="H65" s="18"/>
      <c r="I65" s="18"/>
      <c r="J65" s="5"/>
      <c r="K65" s="2"/>
    </row>
    <row r="66" spans="1:11" ht="12.75">
      <c r="A66" s="2" t="s">
        <v>75</v>
      </c>
      <c r="B66" s="18"/>
      <c r="C66" s="18"/>
      <c r="D66" s="18"/>
      <c r="E66" s="18"/>
      <c r="F66" s="18"/>
      <c r="G66" s="18"/>
      <c r="H66" s="18"/>
      <c r="I66" s="18"/>
      <c r="J66" s="5"/>
      <c r="K66" s="2"/>
    </row>
    <row r="67" spans="1:11" ht="12.75">
      <c r="A67" s="17" t="s">
        <v>76</v>
      </c>
      <c r="B67" s="18"/>
      <c r="C67" s="18"/>
      <c r="D67" s="18"/>
      <c r="E67" s="18"/>
      <c r="F67" s="18"/>
      <c r="G67" s="18"/>
      <c r="H67" s="18"/>
      <c r="I67" s="18"/>
      <c r="J67" s="5"/>
      <c r="K67" s="2"/>
    </row>
    <row r="68" spans="1:11" ht="12.75">
      <c r="A68" s="17" t="s">
        <v>77</v>
      </c>
      <c r="B68" s="18"/>
      <c r="C68" s="18"/>
      <c r="D68" s="18"/>
      <c r="E68" s="18"/>
      <c r="F68" s="18"/>
      <c r="G68" s="18"/>
      <c r="H68" s="18"/>
      <c r="I68" s="18"/>
      <c r="J68" s="5"/>
      <c r="K68" s="2"/>
    </row>
    <row r="69" spans="1:11" ht="12.75">
      <c r="A69" s="2" t="s">
        <v>78</v>
      </c>
      <c r="B69" s="18"/>
      <c r="C69" s="18"/>
      <c r="D69" s="18"/>
      <c r="E69" s="18"/>
      <c r="F69" s="18"/>
      <c r="G69" s="18"/>
      <c r="H69" s="18"/>
      <c r="I69" s="18"/>
      <c r="J69" s="5"/>
      <c r="K69" s="2"/>
    </row>
    <row r="70" spans="1:11" ht="12.75">
      <c r="A70" s="2"/>
      <c r="B70" s="18"/>
      <c r="C70" s="18"/>
      <c r="D70" s="18"/>
      <c r="E70" s="18"/>
      <c r="F70" s="18"/>
      <c r="G70" s="18"/>
      <c r="H70" s="18"/>
      <c r="I70" s="18"/>
      <c r="J70" s="5"/>
      <c r="K70" s="2"/>
    </row>
    <row r="71" spans="1:11" ht="12.75">
      <c r="A71" s="2"/>
      <c r="B71" s="18"/>
      <c r="C71" s="18"/>
      <c r="D71" s="18"/>
      <c r="E71" s="18"/>
      <c r="F71" s="18"/>
      <c r="G71" s="18"/>
      <c r="H71" s="18"/>
      <c r="I71" s="18"/>
      <c r="J71" s="5"/>
      <c r="K71" s="2"/>
    </row>
    <row r="72" spans="1:11" ht="12.75">
      <c r="A72" s="2"/>
      <c r="B72" s="18"/>
      <c r="C72" s="18"/>
      <c r="D72" s="18"/>
      <c r="E72" s="18"/>
      <c r="F72" s="18"/>
      <c r="G72" s="18"/>
      <c r="H72" s="18"/>
      <c r="I72" s="18"/>
      <c r="J72" s="5"/>
      <c r="K72" s="2"/>
    </row>
  </sheetData>
  <sheetProtection/>
  <mergeCells count="3">
    <mergeCell ref="A1:J1"/>
    <mergeCell ref="A2:J2"/>
    <mergeCell ref="A3:J3"/>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I46"/>
  <sheetViews>
    <sheetView zoomScalePageLayoutView="0" workbookViewId="0" topLeftCell="A1">
      <selection activeCell="A7" sqref="A7"/>
    </sheetView>
  </sheetViews>
  <sheetFormatPr defaultColWidth="9.00390625" defaultRowHeight="12.75"/>
  <cols>
    <col min="1" max="1" width="58.875" style="0" customWidth="1"/>
    <col min="2" max="2" width="11.125" style="0" customWidth="1"/>
    <col min="3" max="3" width="10.875" style="0" customWidth="1"/>
    <col min="4" max="4" width="17.875" style="0" customWidth="1"/>
    <col min="5" max="5" width="12.25390625" style="0" customWidth="1"/>
    <col min="6" max="6" width="11.75390625" style="0" customWidth="1"/>
    <col min="7" max="7" width="11.00390625" style="0" customWidth="1"/>
    <col min="9" max="9" width="12.375" style="0" customWidth="1"/>
  </cols>
  <sheetData>
    <row r="1" spans="1:9" ht="12.75">
      <c r="A1" s="184"/>
      <c r="B1" s="184"/>
      <c r="C1" s="184"/>
      <c r="D1" s="184"/>
      <c r="E1" s="184"/>
      <c r="F1" s="184"/>
      <c r="G1" s="184"/>
      <c r="H1" s="184"/>
      <c r="I1" s="184"/>
    </row>
    <row r="2" spans="1:9" ht="12.75">
      <c r="A2" s="184" t="s">
        <v>0</v>
      </c>
      <c r="B2" s="184"/>
      <c r="C2" s="184"/>
      <c r="D2" s="184"/>
      <c r="E2" s="184"/>
      <c r="F2" s="184"/>
      <c r="G2" s="184"/>
      <c r="H2" s="184"/>
      <c r="I2" s="184"/>
    </row>
    <row r="3" spans="1:9" ht="12.75">
      <c r="A3" s="184" t="s">
        <v>1</v>
      </c>
      <c r="B3" s="184"/>
      <c r="C3" s="184"/>
      <c r="D3" s="184"/>
      <c r="E3" s="184"/>
      <c r="F3" s="184"/>
      <c r="G3" s="184"/>
      <c r="H3" s="184"/>
      <c r="I3" s="184"/>
    </row>
    <row r="4" spans="1:9" ht="12.75">
      <c r="A4" s="1"/>
      <c r="B4" s="19"/>
      <c r="C4" s="19"/>
      <c r="D4" s="19"/>
      <c r="E4" s="19"/>
      <c r="F4" s="19"/>
      <c r="G4" s="19"/>
      <c r="H4" s="19"/>
      <c r="I4" s="20"/>
    </row>
    <row r="5" spans="1:9" ht="12.75">
      <c r="A5" s="21" t="s">
        <v>225</v>
      </c>
      <c r="B5" s="19"/>
      <c r="C5" s="19"/>
      <c r="D5" s="19"/>
      <c r="E5" s="19"/>
      <c r="F5" s="19"/>
      <c r="G5" s="19"/>
      <c r="H5" s="19"/>
      <c r="I5" s="20"/>
    </row>
    <row r="6" spans="1:9" ht="12.75">
      <c r="A6" s="21"/>
      <c r="B6" s="19"/>
      <c r="C6" s="19"/>
      <c r="D6" s="19"/>
      <c r="E6" s="19"/>
      <c r="F6" s="19"/>
      <c r="G6" s="19"/>
      <c r="H6" s="19"/>
      <c r="I6" s="20"/>
    </row>
    <row r="7" spans="1:9" ht="12.75">
      <c r="A7" s="21"/>
      <c r="B7" s="19"/>
      <c r="C7" s="19"/>
      <c r="D7" s="19"/>
      <c r="E7" s="19"/>
      <c r="F7" s="19"/>
      <c r="G7" s="19"/>
      <c r="H7" s="19"/>
      <c r="I7" s="20"/>
    </row>
    <row r="8" spans="1:9" ht="12.75">
      <c r="A8" s="6"/>
      <c r="B8" s="7" t="s">
        <v>3</v>
      </c>
      <c r="C8" s="7" t="s">
        <v>5</v>
      </c>
      <c r="D8" s="7" t="s">
        <v>81</v>
      </c>
      <c r="E8" s="7" t="s">
        <v>7</v>
      </c>
      <c r="F8" s="7" t="s">
        <v>8</v>
      </c>
      <c r="G8" s="7" t="s">
        <v>9</v>
      </c>
      <c r="H8" s="7" t="s">
        <v>9</v>
      </c>
      <c r="I8" s="8" t="s">
        <v>10</v>
      </c>
    </row>
    <row r="9" spans="1:9" ht="12.75">
      <c r="A9" s="9" t="s">
        <v>11</v>
      </c>
      <c r="B9" s="10" t="s">
        <v>12</v>
      </c>
      <c r="C9" s="10" t="s">
        <v>13</v>
      </c>
      <c r="D9" s="10" t="s">
        <v>82</v>
      </c>
      <c r="E9" s="10" t="s">
        <v>16</v>
      </c>
      <c r="F9" s="10" t="s">
        <v>17</v>
      </c>
      <c r="G9" s="10" t="s">
        <v>17</v>
      </c>
      <c r="H9" s="10" t="s">
        <v>16</v>
      </c>
      <c r="I9" s="11" t="s">
        <v>18</v>
      </c>
    </row>
    <row r="10" spans="1:9" ht="12.75">
      <c r="A10" s="22" t="s">
        <v>83</v>
      </c>
      <c r="B10" s="23">
        <v>334</v>
      </c>
      <c r="C10" s="23"/>
      <c r="D10" s="23">
        <f>SUM(B10:C10)</f>
        <v>334</v>
      </c>
      <c r="E10" s="23">
        <v>287</v>
      </c>
      <c r="F10" s="23"/>
      <c r="G10" s="23"/>
      <c r="H10" s="23"/>
      <c r="I10" s="24">
        <f>SUM(D10:H10)</f>
        <v>621</v>
      </c>
    </row>
    <row r="11" spans="1:9" ht="12.75">
      <c r="A11" s="22" t="s">
        <v>84</v>
      </c>
      <c r="B11" s="23">
        <v>651</v>
      </c>
      <c r="C11" s="23"/>
      <c r="D11" s="23">
        <f aca="true" t="shared" si="0" ref="D11:D38">SUM(B11:C11)</f>
        <v>651</v>
      </c>
      <c r="E11" s="23">
        <v>47</v>
      </c>
      <c r="F11" s="23"/>
      <c r="G11" s="23"/>
      <c r="H11" s="23"/>
      <c r="I11" s="24">
        <f aca="true" t="shared" si="1" ref="I11:I39">SUM(D11:H11)</f>
        <v>698</v>
      </c>
    </row>
    <row r="12" spans="1:9" ht="12.75">
      <c r="A12" s="22" t="s">
        <v>85</v>
      </c>
      <c r="B12" s="23">
        <v>164</v>
      </c>
      <c r="C12" s="23">
        <v>60</v>
      </c>
      <c r="D12" s="23">
        <f t="shared" si="0"/>
        <v>224</v>
      </c>
      <c r="E12" s="23"/>
      <c r="F12" s="23">
        <v>6</v>
      </c>
      <c r="G12" s="23"/>
      <c r="H12" s="23"/>
      <c r="I12" s="24">
        <f t="shared" si="1"/>
        <v>230</v>
      </c>
    </row>
    <row r="13" spans="1:9" ht="12.75">
      <c r="A13" s="22" t="s">
        <v>86</v>
      </c>
      <c r="B13" s="23"/>
      <c r="C13" s="23"/>
      <c r="D13" s="23">
        <f t="shared" si="0"/>
        <v>0</v>
      </c>
      <c r="E13" s="23"/>
      <c r="F13" s="23">
        <v>2500</v>
      </c>
      <c r="G13" s="23"/>
      <c r="H13" s="23"/>
      <c r="I13" s="24">
        <f t="shared" si="1"/>
        <v>2500</v>
      </c>
    </row>
    <row r="14" spans="1:9" ht="12.75">
      <c r="A14" s="22" t="s">
        <v>87</v>
      </c>
      <c r="B14" s="23"/>
      <c r="C14" s="23"/>
      <c r="D14" s="23">
        <f t="shared" si="0"/>
        <v>0</v>
      </c>
      <c r="E14" s="23">
        <v>10</v>
      </c>
      <c r="F14" s="23"/>
      <c r="G14" s="23"/>
      <c r="H14" s="23"/>
      <c r="I14" s="24">
        <f t="shared" si="1"/>
        <v>10</v>
      </c>
    </row>
    <row r="15" spans="1:9" ht="12.75">
      <c r="A15" s="22" t="s">
        <v>88</v>
      </c>
      <c r="B15" s="23">
        <v>62</v>
      </c>
      <c r="C15" s="23"/>
      <c r="D15" s="23">
        <f t="shared" si="0"/>
        <v>62</v>
      </c>
      <c r="E15" s="23"/>
      <c r="F15" s="23"/>
      <c r="G15" s="23"/>
      <c r="H15" s="23"/>
      <c r="I15" s="24">
        <f t="shared" si="1"/>
        <v>62</v>
      </c>
    </row>
    <row r="16" spans="1:9" ht="12.75">
      <c r="A16" s="22" t="s">
        <v>89</v>
      </c>
      <c r="B16" s="23">
        <v>7554</v>
      </c>
      <c r="C16" s="23"/>
      <c r="D16" s="23">
        <f t="shared" si="0"/>
        <v>7554</v>
      </c>
      <c r="E16" s="23">
        <v>1</v>
      </c>
      <c r="F16" s="23">
        <v>434</v>
      </c>
      <c r="G16" s="23"/>
      <c r="H16" s="23"/>
      <c r="I16" s="24">
        <f t="shared" si="1"/>
        <v>7989</v>
      </c>
    </row>
    <row r="17" spans="1:9" ht="12.75">
      <c r="A17" s="22" t="s">
        <v>90</v>
      </c>
      <c r="B17" s="23">
        <v>9124</v>
      </c>
      <c r="C17" s="23"/>
      <c r="D17" s="23">
        <f t="shared" si="0"/>
        <v>9124</v>
      </c>
      <c r="E17" s="23">
        <v>853</v>
      </c>
      <c r="F17" s="23">
        <v>203</v>
      </c>
      <c r="G17" s="23">
        <v>289</v>
      </c>
      <c r="H17" s="23">
        <v>10</v>
      </c>
      <c r="I17" s="24">
        <f t="shared" si="1"/>
        <v>10479</v>
      </c>
    </row>
    <row r="18" spans="1:9" ht="12.75">
      <c r="A18" s="22" t="s">
        <v>91</v>
      </c>
      <c r="B18" s="23">
        <v>632</v>
      </c>
      <c r="C18" s="23"/>
      <c r="D18" s="23">
        <f t="shared" si="0"/>
        <v>632</v>
      </c>
      <c r="E18" s="23">
        <v>1575</v>
      </c>
      <c r="F18" s="23"/>
      <c r="G18" s="23"/>
      <c r="H18" s="23"/>
      <c r="I18" s="24">
        <f t="shared" si="1"/>
        <v>2207</v>
      </c>
    </row>
    <row r="19" spans="1:9" ht="12.75">
      <c r="A19" s="22" t="s">
        <v>92</v>
      </c>
      <c r="B19" s="23">
        <v>614</v>
      </c>
      <c r="C19" s="23"/>
      <c r="D19" s="23">
        <f t="shared" si="0"/>
        <v>614</v>
      </c>
      <c r="E19" s="23">
        <v>2585</v>
      </c>
      <c r="F19" s="23"/>
      <c r="G19" s="23"/>
      <c r="H19" s="23"/>
      <c r="I19" s="24">
        <f t="shared" si="1"/>
        <v>3199</v>
      </c>
    </row>
    <row r="20" spans="1:9" ht="12.75">
      <c r="A20" s="22" t="s">
        <v>93</v>
      </c>
      <c r="B20" s="23">
        <v>3233</v>
      </c>
      <c r="C20" s="23"/>
      <c r="D20" s="23">
        <f t="shared" si="0"/>
        <v>3233</v>
      </c>
      <c r="E20" s="23">
        <v>155</v>
      </c>
      <c r="F20" s="23">
        <v>205</v>
      </c>
      <c r="G20" s="23"/>
      <c r="H20" s="23">
        <v>10</v>
      </c>
      <c r="I20" s="24">
        <f t="shared" si="1"/>
        <v>3603</v>
      </c>
    </row>
    <row r="21" spans="1:9" ht="12.75">
      <c r="A21" s="22" t="s">
        <v>94</v>
      </c>
      <c r="B21" s="23">
        <v>477</v>
      </c>
      <c r="C21" s="23"/>
      <c r="D21" s="23">
        <f t="shared" si="0"/>
        <v>477</v>
      </c>
      <c r="E21" s="23">
        <v>157</v>
      </c>
      <c r="F21" s="23"/>
      <c r="G21" s="23"/>
      <c r="H21" s="23"/>
      <c r="I21" s="24">
        <f t="shared" si="1"/>
        <v>634</v>
      </c>
    </row>
    <row r="22" spans="1:9" ht="12.75">
      <c r="A22" s="22" t="s">
        <v>95</v>
      </c>
      <c r="B22" s="23">
        <v>666</v>
      </c>
      <c r="C22" s="23"/>
      <c r="D22" s="23">
        <f t="shared" si="0"/>
        <v>666</v>
      </c>
      <c r="E22" s="23"/>
      <c r="F22" s="23">
        <v>383</v>
      </c>
      <c r="G22" s="23">
        <v>382</v>
      </c>
      <c r="H22" s="23"/>
      <c r="I22" s="24">
        <f t="shared" si="1"/>
        <v>1431</v>
      </c>
    </row>
    <row r="23" spans="1:9" ht="12.75">
      <c r="A23" s="22" t="s">
        <v>96</v>
      </c>
      <c r="B23" s="23">
        <v>4589</v>
      </c>
      <c r="C23" s="23"/>
      <c r="D23" s="23">
        <f t="shared" si="0"/>
        <v>4589</v>
      </c>
      <c r="E23" s="23"/>
      <c r="F23" s="23">
        <v>1498</v>
      </c>
      <c r="G23" s="23">
        <v>616</v>
      </c>
      <c r="H23" s="23"/>
      <c r="I23" s="24">
        <f t="shared" si="1"/>
        <v>6703</v>
      </c>
    </row>
    <row r="24" spans="1:9" ht="12.75">
      <c r="A24" s="22" t="s">
        <v>97</v>
      </c>
      <c r="B24" s="23">
        <v>67</v>
      </c>
      <c r="C24" s="23"/>
      <c r="D24" s="23">
        <f t="shared" si="0"/>
        <v>67</v>
      </c>
      <c r="E24" s="23">
        <v>188</v>
      </c>
      <c r="F24" s="23"/>
      <c r="G24" s="23"/>
      <c r="H24" s="23"/>
      <c r="I24" s="24">
        <f t="shared" si="1"/>
        <v>255</v>
      </c>
    </row>
    <row r="25" spans="1:9" ht="12.75">
      <c r="A25" s="22" t="s">
        <v>98</v>
      </c>
      <c r="B25" s="23">
        <v>60</v>
      </c>
      <c r="C25" s="23"/>
      <c r="D25" s="23">
        <f t="shared" si="0"/>
        <v>60</v>
      </c>
      <c r="E25" s="23">
        <v>60</v>
      </c>
      <c r="F25" s="23"/>
      <c r="G25" s="23"/>
      <c r="H25" s="23"/>
      <c r="I25" s="24">
        <f t="shared" si="1"/>
        <v>120</v>
      </c>
    </row>
    <row r="26" spans="1:9" ht="12.75">
      <c r="A26" s="22" t="s">
        <v>99</v>
      </c>
      <c r="B26" s="23"/>
      <c r="C26" s="23"/>
      <c r="D26" s="23">
        <f t="shared" si="0"/>
        <v>0</v>
      </c>
      <c r="E26" s="23">
        <v>1440</v>
      </c>
      <c r="F26" s="23"/>
      <c r="G26" s="23"/>
      <c r="H26" s="23"/>
      <c r="I26" s="24">
        <f t="shared" si="1"/>
        <v>1440</v>
      </c>
    </row>
    <row r="27" spans="1:9" ht="12.75">
      <c r="A27" s="22" t="s">
        <v>100</v>
      </c>
      <c r="B27" s="23"/>
      <c r="C27" s="23"/>
      <c r="D27" s="23">
        <f t="shared" si="0"/>
        <v>0</v>
      </c>
      <c r="E27" s="23">
        <v>220</v>
      </c>
      <c r="F27" s="23"/>
      <c r="G27" s="23"/>
      <c r="H27" s="23"/>
      <c r="I27" s="24">
        <f t="shared" si="1"/>
        <v>220</v>
      </c>
    </row>
    <row r="28" spans="1:9" ht="12.75">
      <c r="A28" s="22" t="s">
        <v>101</v>
      </c>
      <c r="B28" s="23">
        <v>406</v>
      </c>
      <c r="C28" s="23"/>
      <c r="D28" s="23">
        <f t="shared" si="0"/>
        <v>406</v>
      </c>
      <c r="E28" s="23">
        <v>179</v>
      </c>
      <c r="F28" s="23"/>
      <c r="G28" s="23"/>
      <c r="H28" s="23"/>
      <c r="I28" s="24">
        <f t="shared" si="1"/>
        <v>585</v>
      </c>
    </row>
    <row r="29" spans="1:9" ht="12.75">
      <c r="A29" s="22" t="s">
        <v>102</v>
      </c>
      <c r="B29" s="23"/>
      <c r="C29" s="23"/>
      <c r="D29" s="23">
        <f t="shared" si="0"/>
        <v>0</v>
      </c>
      <c r="E29" s="23">
        <v>28</v>
      </c>
      <c r="F29" s="23"/>
      <c r="G29" s="23"/>
      <c r="H29" s="23"/>
      <c r="I29" s="24">
        <f t="shared" si="1"/>
        <v>28</v>
      </c>
    </row>
    <row r="30" spans="1:9" ht="12.75">
      <c r="A30" s="22" t="s">
        <v>103</v>
      </c>
      <c r="B30" s="23">
        <v>958</v>
      </c>
      <c r="C30" s="23"/>
      <c r="D30" s="23">
        <f t="shared" si="0"/>
        <v>958</v>
      </c>
      <c r="E30" s="23">
        <v>449</v>
      </c>
      <c r="F30" s="23"/>
      <c r="G30" s="23"/>
      <c r="H30" s="23"/>
      <c r="I30" s="24">
        <f t="shared" si="1"/>
        <v>1407</v>
      </c>
    </row>
    <row r="31" spans="1:9" ht="12.75">
      <c r="A31" s="22" t="s">
        <v>104</v>
      </c>
      <c r="B31" s="23"/>
      <c r="C31" s="23"/>
      <c r="D31" s="23">
        <f t="shared" si="0"/>
        <v>0</v>
      </c>
      <c r="E31" s="23">
        <v>930</v>
      </c>
      <c r="F31" s="23"/>
      <c r="G31" s="23"/>
      <c r="H31" s="23"/>
      <c r="I31" s="24">
        <f t="shared" si="1"/>
        <v>930</v>
      </c>
    </row>
    <row r="32" spans="1:9" ht="12.75">
      <c r="A32" s="22" t="s">
        <v>105</v>
      </c>
      <c r="B32" s="23"/>
      <c r="C32" s="23"/>
      <c r="D32" s="23">
        <f t="shared" si="0"/>
        <v>0</v>
      </c>
      <c r="E32" s="23">
        <v>214</v>
      </c>
      <c r="F32" s="23">
        <v>56</v>
      </c>
      <c r="G32" s="23"/>
      <c r="H32" s="23"/>
      <c r="I32" s="24">
        <f t="shared" si="1"/>
        <v>270</v>
      </c>
    </row>
    <row r="33" spans="1:9" ht="12.75">
      <c r="A33" s="22" t="s">
        <v>106</v>
      </c>
      <c r="B33" s="23">
        <v>144</v>
      </c>
      <c r="C33" s="23"/>
      <c r="D33" s="23">
        <f t="shared" si="0"/>
        <v>144</v>
      </c>
      <c r="E33" s="23">
        <v>41</v>
      </c>
      <c r="F33" s="23"/>
      <c r="G33" s="23"/>
      <c r="H33" s="23"/>
      <c r="I33" s="24">
        <f t="shared" si="1"/>
        <v>185</v>
      </c>
    </row>
    <row r="34" spans="1:9" ht="12.75">
      <c r="A34" s="22" t="s">
        <v>107</v>
      </c>
      <c r="B34" s="23">
        <v>296</v>
      </c>
      <c r="C34" s="23"/>
      <c r="D34" s="23">
        <f t="shared" si="0"/>
        <v>296</v>
      </c>
      <c r="E34" s="23">
        <v>30</v>
      </c>
      <c r="F34" s="23"/>
      <c r="G34" s="23">
        <v>30</v>
      </c>
      <c r="H34" s="23"/>
      <c r="I34" s="24">
        <f t="shared" si="1"/>
        <v>356</v>
      </c>
    </row>
    <row r="35" spans="1:9" ht="12.75">
      <c r="A35" s="22" t="s">
        <v>108</v>
      </c>
      <c r="B35" s="23">
        <v>73</v>
      </c>
      <c r="C35" s="23"/>
      <c r="D35" s="23">
        <f t="shared" si="0"/>
        <v>73</v>
      </c>
      <c r="E35" s="23">
        <v>94</v>
      </c>
      <c r="F35" s="23"/>
      <c r="G35" s="23">
        <v>170</v>
      </c>
      <c r="H35" s="23"/>
      <c r="I35" s="24">
        <f t="shared" si="1"/>
        <v>337</v>
      </c>
    </row>
    <row r="36" spans="1:9" ht="12.75">
      <c r="A36" s="22" t="s">
        <v>109</v>
      </c>
      <c r="B36" s="23">
        <v>341</v>
      </c>
      <c r="C36" s="23"/>
      <c r="D36" s="23">
        <f t="shared" si="0"/>
        <v>341</v>
      </c>
      <c r="E36" s="23"/>
      <c r="F36" s="23"/>
      <c r="G36" s="23"/>
      <c r="H36" s="23"/>
      <c r="I36" s="24">
        <f t="shared" si="1"/>
        <v>341</v>
      </c>
    </row>
    <row r="37" spans="1:9" ht="12.75">
      <c r="A37" s="22" t="s">
        <v>110</v>
      </c>
      <c r="B37" s="23"/>
      <c r="C37" s="23"/>
      <c r="D37" s="23">
        <f t="shared" si="0"/>
        <v>0</v>
      </c>
      <c r="E37" s="23"/>
      <c r="F37" s="23"/>
      <c r="G37" s="23"/>
      <c r="H37" s="23"/>
      <c r="I37" s="24">
        <f t="shared" si="1"/>
        <v>0</v>
      </c>
    </row>
    <row r="38" spans="1:9" ht="12.75">
      <c r="A38" s="22" t="s">
        <v>111</v>
      </c>
      <c r="B38" s="23">
        <v>19370</v>
      </c>
      <c r="C38" s="23"/>
      <c r="D38" s="23">
        <f t="shared" si="0"/>
        <v>19370</v>
      </c>
      <c r="E38" s="23"/>
      <c r="F38" s="23">
        <v>210</v>
      </c>
      <c r="G38" s="23">
        <v>10921</v>
      </c>
      <c r="H38" s="23">
        <v>300</v>
      </c>
      <c r="I38" s="24">
        <f t="shared" si="1"/>
        <v>30801</v>
      </c>
    </row>
    <row r="39" spans="1:9" ht="12.75">
      <c r="A39" s="22" t="s">
        <v>112</v>
      </c>
      <c r="B39" s="23"/>
      <c r="C39" s="23"/>
      <c r="D39" s="23"/>
      <c r="E39" s="23"/>
      <c r="F39" s="23">
        <v>90</v>
      </c>
      <c r="G39" s="23"/>
      <c r="H39" s="23"/>
      <c r="I39" s="24">
        <f t="shared" si="1"/>
        <v>90</v>
      </c>
    </row>
    <row r="40" spans="1:9" ht="12.75">
      <c r="A40" s="15" t="s">
        <v>18</v>
      </c>
      <c r="B40" s="25">
        <f>SUM(B10:B38)</f>
        <v>49815</v>
      </c>
      <c r="C40" s="25">
        <f aca="true" t="shared" si="2" ref="C40:H40">SUM(C10:C38)</f>
        <v>60</v>
      </c>
      <c r="D40" s="25">
        <f t="shared" si="2"/>
        <v>49875</v>
      </c>
      <c r="E40" s="25">
        <f t="shared" si="2"/>
        <v>9543</v>
      </c>
      <c r="F40" s="25">
        <f>SUM(F10:F39)</f>
        <v>5585</v>
      </c>
      <c r="G40" s="25">
        <f t="shared" si="2"/>
        <v>12408</v>
      </c>
      <c r="H40" s="25">
        <f t="shared" si="2"/>
        <v>320</v>
      </c>
      <c r="I40" s="25">
        <f>SUM(I10:I39)</f>
        <v>77731</v>
      </c>
    </row>
    <row r="41" spans="1:9" ht="12.75">
      <c r="A41" s="17" t="s">
        <v>74</v>
      </c>
      <c r="B41" s="26"/>
      <c r="C41" s="26"/>
      <c r="D41" s="26"/>
      <c r="E41" s="26"/>
      <c r="F41" s="26"/>
      <c r="G41" s="26"/>
      <c r="H41" s="26"/>
      <c r="I41" s="27"/>
    </row>
    <row r="42" spans="1:9" ht="12.75">
      <c r="A42" s="2" t="s">
        <v>75</v>
      </c>
      <c r="B42" s="26"/>
      <c r="C42" s="26"/>
      <c r="D42" s="26"/>
      <c r="E42" s="26"/>
      <c r="F42" s="26"/>
      <c r="G42" s="26"/>
      <c r="H42" s="26"/>
      <c r="I42" s="27"/>
    </row>
    <row r="43" spans="1:9" ht="12.75">
      <c r="A43" s="2" t="s">
        <v>113</v>
      </c>
      <c r="B43" s="26"/>
      <c r="C43" s="26"/>
      <c r="D43" s="26"/>
      <c r="E43" s="26"/>
      <c r="F43" s="26"/>
      <c r="G43" s="26"/>
      <c r="H43" s="26"/>
      <c r="I43" s="27"/>
    </row>
    <row r="44" spans="1:9" ht="12.75">
      <c r="A44" s="17" t="s">
        <v>114</v>
      </c>
      <c r="B44" s="26"/>
      <c r="C44" s="26"/>
      <c r="D44" s="26"/>
      <c r="E44" s="26"/>
      <c r="F44" s="26"/>
      <c r="G44" s="26"/>
      <c r="H44" s="26"/>
      <c r="I44" s="27"/>
    </row>
    <row r="45" spans="1:9" ht="12.75">
      <c r="A45" s="2" t="s">
        <v>78</v>
      </c>
      <c r="B45" s="26"/>
      <c r="C45" s="26"/>
      <c r="D45" s="26"/>
      <c r="E45" s="26"/>
      <c r="F45" s="26"/>
      <c r="G45" s="26"/>
      <c r="H45" s="26"/>
      <c r="I45" s="27"/>
    </row>
    <row r="46" spans="1:9" ht="12.75">
      <c r="A46" s="2"/>
      <c r="B46" s="26"/>
      <c r="C46" s="26"/>
      <c r="D46" s="26"/>
      <c r="E46" s="26"/>
      <c r="F46" s="26"/>
      <c r="G46" s="26"/>
      <c r="H46" s="26"/>
      <c r="I46" s="27"/>
    </row>
  </sheetData>
  <sheetProtection/>
  <mergeCells count="3">
    <mergeCell ref="A1:I1"/>
    <mergeCell ref="A2:I2"/>
    <mergeCell ref="A3:I3"/>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I92"/>
  <sheetViews>
    <sheetView zoomScalePageLayoutView="0" workbookViewId="0" topLeftCell="A10">
      <selection activeCell="A52" sqref="A52"/>
    </sheetView>
  </sheetViews>
  <sheetFormatPr defaultColWidth="9.00390625" defaultRowHeight="12.75"/>
  <cols>
    <col min="1" max="1" width="47.875" style="0" customWidth="1"/>
    <col min="2" max="2" width="12.125" style="0" customWidth="1"/>
    <col min="3" max="3" width="10.75390625" style="0" customWidth="1"/>
    <col min="4" max="4" width="18.875" style="0" customWidth="1"/>
    <col min="5" max="5" width="14.375" style="0" customWidth="1"/>
    <col min="6" max="6" width="12.00390625" style="0" customWidth="1"/>
    <col min="7" max="7" width="11.875" style="0" customWidth="1"/>
    <col min="8" max="8" width="11.00390625" style="0" customWidth="1"/>
  </cols>
  <sheetData>
    <row r="1" spans="1:9" ht="12.75">
      <c r="A1" s="184"/>
      <c r="B1" s="184"/>
      <c r="C1" s="184"/>
      <c r="D1" s="184"/>
      <c r="E1" s="184"/>
      <c r="F1" s="184"/>
      <c r="G1" s="184"/>
      <c r="H1" s="184"/>
      <c r="I1" s="184"/>
    </row>
    <row r="2" spans="1:9" ht="12.75">
      <c r="A2" s="184" t="s">
        <v>0</v>
      </c>
      <c r="B2" s="184"/>
      <c r="C2" s="184"/>
      <c r="D2" s="184"/>
      <c r="E2" s="184"/>
      <c r="F2" s="184"/>
      <c r="G2" s="184"/>
      <c r="H2" s="184"/>
      <c r="I2" s="184"/>
    </row>
    <row r="3" spans="1:9" ht="12.75">
      <c r="A3" s="184" t="s">
        <v>1</v>
      </c>
      <c r="B3" s="184"/>
      <c r="C3" s="184"/>
      <c r="D3" s="184"/>
      <c r="E3" s="184"/>
      <c r="F3" s="184"/>
      <c r="G3" s="184"/>
      <c r="H3" s="184"/>
      <c r="I3" s="184"/>
    </row>
    <row r="4" spans="1:9" ht="12.75">
      <c r="A4" s="1"/>
      <c r="B4" s="19"/>
      <c r="C4" s="19"/>
      <c r="D4" s="19"/>
      <c r="E4" s="19"/>
      <c r="F4" s="19"/>
      <c r="G4" s="19"/>
      <c r="H4" s="19"/>
      <c r="I4" s="20"/>
    </row>
    <row r="5" spans="1:9" ht="12.75">
      <c r="A5" s="28" t="s">
        <v>225</v>
      </c>
      <c r="B5" s="19"/>
      <c r="C5" s="19"/>
      <c r="D5" s="19"/>
      <c r="E5" s="19"/>
      <c r="F5" s="19"/>
      <c r="G5" s="19"/>
      <c r="H5" s="19"/>
      <c r="I5" s="20"/>
    </row>
    <row r="6" spans="1:9" ht="12.75">
      <c r="A6" s="28" t="s">
        <v>226</v>
      </c>
      <c r="B6" s="19"/>
      <c r="C6" s="19"/>
      <c r="D6" s="19"/>
      <c r="E6" s="19"/>
      <c r="F6" s="19"/>
      <c r="G6" s="19"/>
      <c r="H6" s="19"/>
      <c r="I6" s="20"/>
    </row>
    <row r="7" spans="1:9" ht="12.75">
      <c r="A7" s="28"/>
      <c r="B7" s="19"/>
      <c r="C7" s="19"/>
      <c r="D7" s="19"/>
      <c r="E7" s="19"/>
      <c r="F7" s="19"/>
      <c r="G7" s="19"/>
      <c r="H7" s="19"/>
      <c r="I7" s="20"/>
    </row>
    <row r="8" spans="1:9" ht="12.75">
      <c r="A8" s="6"/>
      <c r="B8" s="7" t="s">
        <v>3</v>
      </c>
      <c r="C8" s="7" t="s">
        <v>5</v>
      </c>
      <c r="D8" s="7" t="s">
        <v>81</v>
      </c>
      <c r="E8" s="7" t="s">
        <v>7</v>
      </c>
      <c r="F8" s="7" t="s">
        <v>8</v>
      </c>
      <c r="G8" s="7" t="s">
        <v>9</v>
      </c>
      <c r="H8" s="7" t="s">
        <v>9</v>
      </c>
      <c r="I8" s="8" t="s">
        <v>10</v>
      </c>
    </row>
    <row r="9" spans="1:9" ht="12.75">
      <c r="A9" s="9" t="s">
        <v>11</v>
      </c>
      <c r="B9" s="10" t="s">
        <v>12</v>
      </c>
      <c r="C9" s="10" t="s">
        <v>13</v>
      </c>
      <c r="D9" s="10" t="s">
        <v>82</v>
      </c>
      <c r="E9" s="10" t="s">
        <v>16</v>
      </c>
      <c r="F9" s="10" t="s">
        <v>17</v>
      </c>
      <c r="G9" s="10" t="s">
        <v>17</v>
      </c>
      <c r="H9" s="10" t="s">
        <v>16</v>
      </c>
      <c r="I9" s="11" t="s">
        <v>18</v>
      </c>
    </row>
    <row r="10" spans="1:9" ht="12.75">
      <c r="A10" s="22" t="s">
        <v>115</v>
      </c>
      <c r="B10" s="29">
        <v>523</v>
      </c>
      <c r="C10" s="29">
        <v>0</v>
      </c>
      <c r="D10" s="29">
        <f>SUM(B10:C10)</f>
        <v>523</v>
      </c>
      <c r="E10" s="29">
        <v>55</v>
      </c>
      <c r="F10" s="29">
        <v>44</v>
      </c>
      <c r="G10" s="29"/>
      <c r="H10" s="29"/>
      <c r="I10" s="30">
        <f>SUM(D10:H10)</f>
        <v>622</v>
      </c>
    </row>
    <row r="11" spans="1:9" ht="12.75">
      <c r="A11" s="31" t="s">
        <v>116</v>
      </c>
      <c r="B11" s="23">
        <v>450</v>
      </c>
      <c r="C11" s="23">
        <v>0</v>
      </c>
      <c r="D11" s="23">
        <f aca="true" t="shared" si="0" ref="D11:D74">SUM(B11:C11)</f>
        <v>450</v>
      </c>
      <c r="E11" s="23">
        <v>75</v>
      </c>
      <c r="F11" s="23"/>
      <c r="G11" s="23"/>
      <c r="H11" s="23"/>
      <c r="I11" s="24">
        <f aca="true" t="shared" si="1" ref="I11:I74">SUM(D11:H11)</f>
        <v>525</v>
      </c>
    </row>
    <row r="12" spans="1:9" ht="12.75">
      <c r="A12" s="31" t="s">
        <v>117</v>
      </c>
      <c r="B12" s="23">
        <v>925</v>
      </c>
      <c r="C12" s="23">
        <v>1219</v>
      </c>
      <c r="D12" s="23">
        <f t="shared" si="0"/>
        <v>2144</v>
      </c>
      <c r="E12" s="23"/>
      <c r="F12" s="23"/>
      <c r="G12" s="23">
        <v>23</v>
      </c>
      <c r="H12" s="23"/>
      <c r="I12" s="24">
        <f t="shared" si="1"/>
        <v>2167</v>
      </c>
    </row>
    <row r="13" spans="1:9" ht="12.75">
      <c r="A13" s="31" t="s">
        <v>118</v>
      </c>
      <c r="B13" s="23">
        <v>1345</v>
      </c>
      <c r="C13" s="23">
        <v>1501</v>
      </c>
      <c r="D13" s="23">
        <f t="shared" si="0"/>
        <v>2846</v>
      </c>
      <c r="E13" s="23"/>
      <c r="F13" s="23"/>
      <c r="G13" s="23">
        <v>69</v>
      </c>
      <c r="H13" s="23"/>
      <c r="I13" s="24">
        <f t="shared" si="1"/>
        <v>2915</v>
      </c>
    </row>
    <row r="14" spans="1:9" ht="12.75">
      <c r="A14" s="31" t="s">
        <v>119</v>
      </c>
      <c r="B14" s="23">
        <v>847</v>
      </c>
      <c r="C14" s="23">
        <v>1244</v>
      </c>
      <c r="D14" s="23">
        <f t="shared" si="0"/>
        <v>2091</v>
      </c>
      <c r="E14" s="23">
        <v>7</v>
      </c>
      <c r="F14" s="23"/>
      <c r="G14" s="23">
        <v>77</v>
      </c>
      <c r="H14" s="23"/>
      <c r="I14" s="24">
        <f t="shared" si="1"/>
        <v>2175</v>
      </c>
    </row>
    <row r="15" spans="1:9" ht="12.75">
      <c r="A15" s="31" t="s">
        <v>120</v>
      </c>
      <c r="B15" s="23">
        <v>1735</v>
      </c>
      <c r="C15" s="23">
        <v>2351</v>
      </c>
      <c r="D15" s="23">
        <f t="shared" si="0"/>
        <v>4086</v>
      </c>
      <c r="E15" s="23">
        <v>14</v>
      </c>
      <c r="F15" s="23">
        <v>24</v>
      </c>
      <c r="G15" s="23">
        <v>47</v>
      </c>
      <c r="H15" s="23"/>
      <c r="I15" s="24">
        <f t="shared" si="1"/>
        <v>4171</v>
      </c>
    </row>
    <row r="16" spans="1:9" ht="12.75">
      <c r="A16" s="31" t="s">
        <v>121</v>
      </c>
      <c r="B16" s="23">
        <v>2524</v>
      </c>
      <c r="C16" s="23">
        <v>3056</v>
      </c>
      <c r="D16" s="23">
        <f t="shared" si="0"/>
        <v>5580</v>
      </c>
      <c r="E16" s="23">
        <v>216</v>
      </c>
      <c r="F16" s="23">
        <v>213</v>
      </c>
      <c r="G16" s="23">
        <v>377</v>
      </c>
      <c r="H16" s="23">
        <v>3</v>
      </c>
      <c r="I16" s="24">
        <f t="shared" si="1"/>
        <v>6389</v>
      </c>
    </row>
    <row r="17" spans="1:9" ht="12.75">
      <c r="A17" s="31" t="s">
        <v>122</v>
      </c>
      <c r="B17" s="23">
        <v>6132</v>
      </c>
      <c r="C17" s="23">
        <v>5180</v>
      </c>
      <c r="D17" s="23">
        <f t="shared" si="0"/>
        <v>11312</v>
      </c>
      <c r="E17" s="23">
        <v>32</v>
      </c>
      <c r="F17" s="23">
        <v>261</v>
      </c>
      <c r="G17" s="23">
        <v>193</v>
      </c>
      <c r="H17" s="23"/>
      <c r="I17" s="24">
        <f t="shared" si="1"/>
        <v>11798</v>
      </c>
    </row>
    <row r="18" spans="1:9" ht="12.75">
      <c r="A18" s="31" t="s">
        <v>123</v>
      </c>
      <c r="B18" s="23">
        <v>3677</v>
      </c>
      <c r="C18" s="23">
        <v>3066</v>
      </c>
      <c r="D18" s="23">
        <f t="shared" si="0"/>
        <v>6743</v>
      </c>
      <c r="E18" s="23">
        <v>13</v>
      </c>
      <c r="F18" s="23">
        <v>95</v>
      </c>
      <c r="G18" s="23">
        <v>199</v>
      </c>
      <c r="H18" s="23"/>
      <c r="I18" s="24">
        <f t="shared" si="1"/>
        <v>7050</v>
      </c>
    </row>
    <row r="19" spans="1:9" ht="12.75">
      <c r="A19" s="31" t="s">
        <v>124</v>
      </c>
      <c r="B19" s="23">
        <v>1120</v>
      </c>
      <c r="C19" s="23">
        <v>1448</v>
      </c>
      <c r="D19" s="23">
        <f t="shared" si="0"/>
        <v>2568</v>
      </c>
      <c r="E19" s="23">
        <v>1</v>
      </c>
      <c r="F19" s="23"/>
      <c r="G19" s="23">
        <v>61</v>
      </c>
      <c r="H19" s="23"/>
      <c r="I19" s="24">
        <f t="shared" si="1"/>
        <v>2630</v>
      </c>
    </row>
    <row r="20" spans="1:9" ht="12.75">
      <c r="A20" s="31" t="s">
        <v>125</v>
      </c>
      <c r="B20" s="23">
        <v>1110</v>
      </c>
      <c r="C20" s="23">
        <v>1206</v>
      </c>
      <c r="D20" s="23">
        <f t="shared" si="0"/>
        <v>2316</v>
      </c>
      <c r="E20" s="23">
        <v>54</v>
      </c>
      <c r="F20" s="23"/>
      <c r="G20" s="23">
        <v>180</v>
      </c>
      <c r="H20" s="23"/>
      <c r="I20" s="24">
        <f t="shared" si="1"/>
        <v>2550</v>
      </c>
    </row>
    <row r="21" spans="1:9" ht="12.75">
      <c r="A21" s="31" t="s">
        <v>126</v>
      </c>
      <c r="B21" s="23">
        <v>1352</v>
      </c>
      <c r="C21" s="23">
        <v>1756</v>
      </c>
      <c r="D21" s="23">
        <f t="shared" si="0"/>
        <v>3108</v>
      </c>
      <c r="E21" s="23">
        <v>1</v>
      </c>
      <c r="F21" s="23"/>
      <c r="G21" s="23">
        <v>5</v>
      </c>
      <c r="H21" s="23"/>
      <c r="I21" s="24">
        <f t="shared" si="1"/>
        <v>3114</v>
      </c>
    </row>
    <row r="22" spans="1:9" ht="12.75">
      <c r="A22" s="31" t="s">
        <v>127</v>
      </c>
      <c r="B22" s="23">
        <v>1663</v>
      </c>
      <c r="C22" s="23">
        <v>1715</v>
      </c>
      <c r="D22" s="23">
        <f t="shared" si="0"/>
        <v>3378</v>
      </c>
      <c r="E22" s="23">
        <v>10</v>
      </c>
      <c r="F22" s="23"/>
      <c r="G22" s="23">
        <v>76</v>
      </c>
      <c r="H22" s="23"/>
      <c r="I22" s="24">
        <f t="shared" si="1"/>
        <v>3464</v>
      </c>
    </row>
    <row r="23" spans="1:9" ht="12.75">
      <c r="A23" s="31" t="s">
        <v>128</v>
      </c>
      <c r="B23" s="23">
        <v>727</v>
      </c>
      <c r="C23" s="23">
        <v>1579</v>
      </c>
      <c r="D23" s="23">
        <f t="shared" si="0"/>
        <v>2306</v>
      </c>
      <c r="E23" s="23">
        <v>16</v>
      </c>
      <c r="F23" s="23"/>
      <c r="G23" s="23">
        <v>55</v>
      </c>
      <c r="H23" s="23"/>
      <c r="I23" s="24">
        <f t="shared" si="1"/>
        <v>2377</v>
      </c>
    </row>
    <row r="24" spans="1:9" ht="12.75">
      <c r="A24" s="31" t="s">
        <v>129</v>
      </c>
      <c r="B24" s="23">
        <v>3554</v>
      </c>
      <c r="C24" s="23">
        <v>2373</v>
      </c>
      <c r="D24" s="23">
        <f t="shared" si="0"/>
        <v>5927</v>
      </c>
      <c r="E24" s="23">
        <v>22</v>
      </c>
      <c r="F24" s="23">
        <v>302</v>
      </c>
      <c r="G24" s="23">
        <v>204</v>
      </c>
      <c r="H24" s="23"/>
      <c r="I24" s="24">
        <f t="shared" si="1"/>
        <v>6455</v>
      </c>
    </row>
    <row r="25" spans="1:9" ht="12.75">
      <c r="A25" s="31" t="s">
        <v>130</v>
      </c>
      <c r="B25" s="23">
        <v>2017</v>
      </c>
      <c r="C25" s="23">
        <v>2116</v>
      </c>
      <c r="D25" s="23">
        <f t="shared" si="0"/>
        <v>4133</v>
      </c>
      <c r="E25" s="23">
        <v>1</v>
      </c>
      <c r="F25" s="23">
        <v>21</v>
      </c>
      <c r="G25" s="23">
        <v>24</v>
      </c>
      <c r="H25" s="23"/>
      <c r="I25" s="24">
        <f t="shared" si="1"/>
        <v>4179</v>
      </c>
    </row>
    <row r="26" spans="1:9" ht="12.75">
      <c r="A26" s="31" t="s">
        <v>131</v>
      </c>
      <c r="B26" s="23">
        <v>3649</v>
      </c>
      <c r="C26" s="23">
        <v>3807</v>
      </c>
      <c r="D26" s="23">
        <f t="shared" si="0"/>
        <v>7456</v>
      </c>
      <c r="E26" s="23">
        <v>47</v>
      </c>
      <c r="F26" s="23">
        <v>38</v>
      </c>
      <c r="G26" s="23">
        <v>205</v>
      </c>
      <c r="H26" s="23">
        <v>11</v>
      </c>
      <c r="I26" s="24">
        <f t="shared" si="1"/>
        <v>7757</v>
      </c>
    </row>
    <row r="27" spans="1:9" ht="12.75">
      <c r="A27" s="31" t="s">
        <v>132</v>
      </c>
      <c r="B27" s="23">
        <v>822</v>
      </c>
      <c r="C27" s="23">
        <v>1146</v>
      </c>
      <c r="D27" s="23">
        <f t="shared" si="0"/>
        <v>1968</v>
      </c>
      <c r="E27" s="23">
        <v>3</v>
      </c>
      <c r="F27" s="23"/>
      <c r="G27" s="23">
        <v>67</v>
      </c>
      <c r="H27" s="23"/>
      <c r="I27" s="24">
        <f t="shared" si="1"/>
        <v>2038</v>
      </c>
    </row>
    <row r="28" spans="1:9" ht="12.75">
      <c r="A28" s="31" t="s">
        <v>133</v>
      </c>
      <c r="B28" s="23">
        <v>5784</v>
      </c>
      <c r="C28" s="23">
        <v>3911</v>
      </c>
      <c r="D28" s="23">
        <f t="shared" si="0"/>
        <v>9695</v>
      </c>
      <c r="E28" s="23">
        <v>29</v>
      </c>
      <c r="F28" s="23">
        <v>222</v>
      </c>
      <c r="G28" s="23">
        <v>0</v>
      </c>
      <c r="H28" s="23"/>
      <c r="I28" s="24">
        <f t="shared" si="1"/>
        <v>9946</v>
      </c>
    </row>
    <row r="29" spans="1:9" ht="12.75">
      <c r="A29" s="31" t="s">
        <v>134</v>
      </c>
      <c r="B29" s="23">
        <v>1665</v>
      </c>
      <c r="C29" s="23">
        <v>1614</v>
      </c>
      <c r="D29" s="23">
        <f t="shared" si="0"/>
        <v>3279</v>
      </c>
      <c r="E29" s="23">
        <v>5</v>
      </c>
      <c r="F29" s="23"/>
      <c r="G29" s="23">
        <v>84</v>
      </c>
      <c r="H29" s="23"/>
      <c r="I29" s="24">
        <f t="shared" si="1"/>
        <v>3368</v>
      </c>
    </row>
    <row r="30" spans="1:9" ht="12.75">
      <c r="A30" s="31" t="s">
        <v>135</v>
      </c>
      <c r="B30" s="23">
        <v>2067</v>
      </c>
      <c r="C30" s="23">
        <v>2099</v>
      </c>
      <c r="D30" s="23">
        <f t="shared" si="0"/>
        <v>4166</v>
      </c>
      <c r="E30" s="23">
        <v>37</v>
      </c>
      <c r="F30" s="23"/>
      <c r="G30" s="23">
        <v>100</v>
      </c>
      <c r="H30" s="23">
        <v>3</v>
      </c>
      <c r="I30" s="24">
        <f t="shared" si="1"/>
        <v>4306</v>
      </c>
    </row>
    <row r="31" spans="1:9" ht="12.75">
      <c r="A31" s="31" t="s">
        <v>136</v>
      </c>
      <c r="B31" s="23">
        <v>1715</v>
      </c>
      <c r="C31" s="23">
        <v>1949</v>
      </c>
      <c r="D31" s="23">
        <f t="shared" si="0"/>
        <v>3664</v>
      </c>
      <c r="E31" s="23">
        <v>2</v>
      </c>
      <c r="F31" s="23">
        <v>15</v>
      </c>
      <c r="G31" s="23"/>
      <c r="H31" s="23"/>
      <c r="I31" s="24">
        <f t="shared" si="1"/>
        <v>3681</v>
      </c>
    </row>
    <row r="32" spans="1:9" ht="12.75">
      <c r="A32" s="31" t="s">
        <v>137</v>
      </c>
      <c r="B32" s="23">
        <v>582</v>
      </c>
      <c r="C32" s="23">
        <v>430</v>
      </c>
      <c r="D32" s="23">
        <f t="shared" si="0"/>
        <v>1012</v>
      </c>
      <c r="E32" s="23">
        <v>8</v>
      </c>
      <c r="F32" s="23"/>
      <c r="G32" s="23">
        <v>20</v>
      </c>
      <c r="H32" s="23"/>
      <c r="I32" s="24">
        <f t="shared" si="1"/>
        <v>1040</v>
      </c>
    </row>
    <row r="33" spans="1:9" ht="12.75">
      <c r="A33" s="31" t="s">
        <v>138</v>
      </c>
      <c r="B33" s="23">
        <v>4571</v>
      </c>
      <c r="C33" s="23">
        <v>5645</v>
      </c>
      <c r="D33" s="23">
        <f t="shared" si="0"/>
        <v>10216</v>
      </c>
      <c r="E33" s="23">
        <v>10</v>
      </c>
      <c r="F33" s="23">
        <v>81</v>
      </c>
      <c r="G33" s="23">
        <v>192</v>
      </c>
      <c r="H33" s="23"/>
      <c r="I33" s="24">
        <f t="shared" si="1"/>
        <v>10499</v>
      </c>
    </row>
    <row r="34" spans="1:9" ht="12.75">
      <c r="A34" s="31" t="s">
        <v>139</v>
      </c>
      <c r="B34" s="23">
        <v>1328</v>
      </c>
      <c r="C34" s="23">
        <v>1323</v>
      </c>
      <c r="D34" s="23">
        <f t="shared" si="0"/>
        <v>2651</v>
      </c>
      <c r="E34" s="23">
        <v>14</v>
      </c>
      <c r="F34" s="23"/>
      <c r="G34" s="23">
        <v>55</v>
      </c>
      <c r="H34" s="23"/>
      <c r="I34" s="24">
        <f t="shared" si="1"/>
        <v>2720</v>
      </c>
    </row>
    <row r="35" spans="1:9" ht="12.75">
      <c r="A35" s="31" t="s">
        <v>140</v>
      </c>
      <c r="B35" s="23">
        <v>835</v>
      </c>
      <c r="C35" s="23">
        <v>1064</v>
      </c>
      <c r="D35" s="23">
        <f t="shared" si="0"/>
        <v>1899</v>
      </c>
      <c r="E35" s="23">
        <v>4</v>
      </c>
      <c r="F35" s="23"/>
      <c r="G35" s="23">
        <v>65</v>
      </c>
      <c r="H35" s="23"/>
      <c r="I35" s="24">
        <f t="shared" si="1"/>
        <v>1968</v>
      </c>
    </row>
    <row r="36" spans="1:9" ht="12.75">
      <c r="A36" s="31" t="s">
        <v>141</v>
      </c>
      <c r="B36" s="23">
        <v>581</v>
      </c>
      <c r="C36" s="23">
        <v>1614</v>
      </c>
      <c r="D36" s="23">
        <f t="shared" si="0"/>
        <v>2195</v>
      </c>
      <c r="E36" s="23">
        <v>12</v>
      </c>
      <c r="F36" s="23"/>
      <c r="G36" s="23">
        <v>11</v>
      </c>
      <c r="H36" s="23"/>
      <c r="I36" s="24">
        <f t="shared" si="1"/>
        <v>2218</v>
      </c>
    </row>
    <row r="37" spans="1:9" ht="12.75">
      <c r="A37" s="31" t="s">
        <v>142</v>
      </c>
      <c r="B37" s="23">
        <v>6630</v>
      </c>
      <c r="C37" s="23">
        <v>4594</v>
      </c>
      <c r="D37" s="23">
        <f t="shared" si="0"/>
        <v>11224</v>
      </c>
      <c r="E37" s="23">
        <v>89</v>
      </c>
      <c r="F37" s="23"/>
      <c r="G37" s="23">
        <v>390</v>
      </c>
      <c r="H37" s="23"/>
      <c r="I37" s="24">
        <f t="shared" si="1"/>
        <v>11703</v>
      </c>
    </row>
    <row r="38" spans="1:9" ht="12.75">
      <c r="A38" s="31" t="s">
        <v>143</v>
      </c>
      <c r="B38" s="23">
        <v>1307</v>
      </c>
      <c r="C38" s="23">
        <v>1219</v>
      </c>
      <c r="D38" s="23">
        <f t="shared" si="0"/>
        <v>2526</v>
      </c>
      <c r="E38" s="23">
        <v>7</v>
      </c>
      <c r="F38" s="23"/>
      <c r="G38" s="23">
        <v>130</v>
      </c>
      <c r="H38" s="23"/>
      <c r="I38" s="24">
        <f t="shared" si="1"/>
        <v>2663</v>
      </c>
    </row>
    <row r="39" spans="1:9" ht="12.75">
      <c r="A39" s="31" t="s">
        <v>144</v>
      </c>
      <c r="B39" s="23">
        <v>1337</v>
      </c>
      <c r="C39" s="23">
        <v>1226</v>
      </c>
      <c r="D39" s="23">
        <f t="shared" si="0"/>
        <v>2563</v>
      </c>
      <c r="E39" s="23">
        <v>3</v>
      </c>
      <c r="F39" s="23"/>
      <c r="G39" s="23">
        <v>0</v>
      </c>
      <c r="H39" s="23"/>
      <c r="I39" s="24">
        <f t="shared" si="1"/>
        <v>2566</v>
      </c>
    </row>
    <row r="40" spans="1:9" ht="12.75">
      <c r="A40" s="31" t="s">
        <v>145</v>
      </c>
      <c r="B40" s="23">
        <v>9889</v>
      </c>
      <c r="C40" s="23">
        <v>6300</v>
      </c>
      <c r="D40" s="23">
        <f t="shared" si="0"/>
        <v>16189</v>
      </c>
      <c r="E40" s="23">
        <v>132</v>
      </c>
      <c r="F40" s="23">
        <v>595</v>
      </c>
      <c r="G40" s="23">
        <v>811</v>
      </c>
      <c r="H40" s="23"/>
      <c r="I40" s="24">
        <f t="shared" si="1"/>
        <v>17727</v>
      </c>
    </row>
    <row r="41" spans="1:9" ht="12.75">
      <c r="A41" s="31" t="s">
        <v>146</v>
      </c>
      <c r="B41" s="23">
        <v>2082</v>
      </c>
      <c r="C41" s="23">
        <v>2794</v>
      </c>
      <c r="D41" s="23">
        <f t="shared" si="0"/>
        <v>4876</v>
      </c>
      <c r="E41" s="23">
        <v>137</v>
      </c>
      <c r="F41" s="23">
        <v>216</v>
      </c>
      <c r="G41" s="23">
        <v>133</v>
      </c>
      <c r="H41" s="23"/>
      <c r="I41" s="24">
        <f t="shared" si="1"/>
        <v>5362</v>
      </c>
    </row>
    <row r="42" spans="1:9" ht="12.75">
      <c r="A42" s="31" t="s">
        <v>147</v>
      </c>
      <c r="B42" s="23">
        <v>570</v>
      </c>
      <c r="C42" s="23">
        <v>703</v>
      </c>
      <c r="D42" s="23">
        <f t="shared" si="0"/>
        <v>1273</v>
      </c>
      <c r="E42" s="23">
        <v>22</v>
      </c>
      <c r="F42" s="23"/>
      <c r="G42" s="23">
        <v>29</v>
      </c>
      <c r="H42" s="23"/>
      <c r="I42" s="24">
        <f t="shared" si="1"/>
        <v>1324</v>
      </c>
    </row>
    <row r="43" spans="1:9" ht="12.75">
      <c r="A43" s="31" t="s">
        <v>148</v>
      </c>
      <c r="B43" s="23">
        <v>650</v>
      </c>
      <c r="C43" s="23">
        <v>719</v>
      </c>
      <c r="D43" s="23">
        <f t="shared" si="0"/>
        <v>1369</v>
      </c>
      <c r="E43" s="23">
        <v>13</v>
      </c>
      <c r="F43" s="23"/>
      <c r="G43" s="23">
        <v>35</v>
      </c>
      <c r="H43" s="23"/>
      <c r="I43" s="24">
        <f t="shared" si="1"/>
        <v>1417</v>
      </c>
    </row>
    <row r="44" spans="1:9" ht="12.75">
      <c r="A44" s="31" t="s">
        <v>149</v>
      </c>
      <c r="B44" s="23">
        <v>915</v>
      </c>
      <c r="C44" s="23">
        <v>1101</v>
      </c>
      <c r="D44" s="23">
        <f t="shared" si="0"/>
        <v>2016</v>
      </c>
      <c r="E44" s="23">
        <v>4</v>
      </c>
      <c r="F44" s="23"/>
      <c r="G44" s="23">
        <v>91</v>
      </c>
      <c r="H44" s="23"/>
      <c r="I44" s="24">
        <f t="shared" si="1"/>
        <v>2111</v>
      </c>
    </row>
    <row r="45" spans="1:9" ht="12.75">
      <c r="A45" s="31" t="s">
        <v>150</v>
      </c>
      <c r="B45" s="23">
        <v>2463</v>
      </c>
      <c r="C45" s="23">
        <v>2976</v>
      </c>
      <c r="D45" s="23">
        <f t="shared" si="0"/>
        <v>5439</v>
      </c>
      <c r="E45" s="23">
        <v>9</v>
      </c>
      <c r="F45" s="23">
        <v>19</v>
      </c>
      <c r="G45" s="23">
        <v>60</v>
      </c>
      <c r="H45" s="23"/>
      <c r="I45" s="24">
        <f t="shared" si="1"/>
        <v>5527</v>
      </c>
    </row>
    <row r="46" spans="1:9" ht="12.75">
      <c r="A46" s="31" t="s">
        <v>151</v>
      </c>
      <c r="B46" s="23">
        <v>924</v>
      </c>
      <c r="C46" s="23">
        <v>1058</v>
      </c>
      <c r="D46" s="23">
        <f t="shared" si="0"/>
        <v>1982</v>
      </c>
      <c r="E46" s="23"/>
      <c r="F46" s="23"/>
      <c r="G46" s="23">
        <v>20</v>
      </c>
      <c r="H46" s="23"/>
      <c r="I46" s="24">
        <f t="shared" si="1"/>
        <v>2002</v>
      </c>
    </row>
    <row r="47" spans="1:9" ht="12.75">
      <c r="A47" s="31" t="s">
        <v>152</v>
      </c>
      <c r="B47" s="23">
        <v>1580</v>
      </c>
      <c r="C47" s="23">
        <v>2319</v>
      </c>
      <c r="D47" s="23">
        <f t="shared" si="0"/>
        <v>3899</v>
      </c>
      <c r="E47" s="23">
        <v>1</v>
      </c>
      <c r="F47" s="23"/>
      <c r="G47" s="23"/>
      <c r="H47" s="23">
        <v>3</v>
      </c>
      <c r="I47" s="24">
        <f t="shared" si="1"/>
        <v>3903</v>
      </c>
    </row>
    <row r="48" spans="1:9" ht="12.75">
      <c r="A48" s="31" t="s">
        <v>153</v>
      </c>
      <c r="B48" s="23">
        <v>2079</v>
      </c>
      <c r="C48" s="23">
        <v>3696</v>
      </c>
      <c r="D48" s="23">
        <f t="shared" si="0"/>
        <v>5775</v>
      </c>
      <c r="E48" s="23">
        <v>18</v>
      </c>
      <c r="F48" s="23">
        <v>17</v>
      </c>
      <c r="G48" s="23">
        <v>105</v>
      </c>
      <c r="H48" s="23"/>
      <c r="I48" s="24">
        <f t="shared" si="1"/>
        <v>5915</v>
      </c>
    </row>
    <row r="49" spans="1:9" ht="12.75">
      <c r="A49" s="31" t="s">
        <v>154</v>
      </c>
      <c r="B49" s="23">
        <v>1261</v>
      </c>
      <c r="C49" s="23">
        <v>1758</v>
      </c>
      <c r="D49" s="23">
        <f t="shared" si="0"/>
        <v>3019</v>
      </c>
      <c r="E49" s="23">
        <v>17</v>
      </c>
      <c r="F49" s="23"/>
      <c r="G49" s="23">
        <v>76</v>
      </c>
      <c r="H49" s="23">
        <v>3</v>
      </c>
      <c r="I49" s="24">
        <f t="shared" si="1"/>
        <v>3115</v>
      </c>
    </row>
    <row r="50" spans="1:9" ht="12.75">
      <c r="A50" s="31" t="s">
        <v>155</v>
      </c>
      <c r="B50" s="23">
        <v>615</v>
      </c>
      <c r="C50" s="23">
        <v>838</v>
      </c>
      <c r="D50" s="23">
        <f t="shared" si="0"/>
        <v>1453</v>
      </c>
      <c r="E50" s="23"/>
      <c r="F50" s="23">
        <v>24</v>
      </c>
      <c r="G50" s="23">
        <v>88</v>
      </c>
      <c r="H50" s="23"/>
      <c r="I50" s="24">
        <f t="shared" si="1"/>
        <v>1565</v>
      </c>
    </row>
    <row r="51" spans="1:9" ht="12.75">
      <c r="A51" s="31" t="s">
        <v>156</v>
      </c>
      <c r="B51" s="23">
        <v>875</v>
      </c>
      <c r="C51" s="23">
        <v>1208</v>
      </c>
      <c r="D51" s="23">
        <f t="shared" si="0"/>
        <v>2083</v>
      </c>
      <c r="E51" s="23">
        <v>6</v>
      </c>
      <c r="F51" s="23"/>
      <c r="G51" s="23">
        <v>71</v>
      </c>
      <c r="H51" s="23"/>
      <c r="I51" s="24">
        <f t="shared" si="1"/>
        <v>2160</v>
      </c>
    </row>
    <row r="52" spans="1:9" ht="12.75">
      <c r="A52" s="31" t="s">
        <v>157</v>
      </c>
      <c r="B52" s="23">
        <v>933</v>
      </c>
      <c r="C52" s="23">
        <v>1646</v>
      </c>
      <c r="D52" s="23">
        <f t="shared" si="0"/>
        <v>2579</v>
      </c>
      <c r="E52" s="23">
        <v>5</v>
      </c>
      <c r="F52" s="23"/>
      <c r="G52" s="23">
        <v>26</v>
      </c>
      <c r="H52" s="23"/>
      <c r="I52" s="24">
        <f t="shared" si="1"/>
        <v>2610</v>
      </c>
    </row>
    <row r="53" spans="1:9" ht="12.75">
      <c r="A53" s="31" t="s">
        <v>158</v>
      </c>
      <c r="B53" s="23">
        <v>639</v>
      </c>
      <c r="C53" s="23">
        <v>1364</v>
      </c>
      <c r="D53" s="23">
        <f t="shared" si="0"/>
        <v>2003</v>
      </c>
      <c r="E53" s="23"/>
      <c r="F53" s="23"/>
      <c r="G53" s="23">
        <v>40</v>
      </c>
      <c r="H53" s="23"/>
      <c r="I53" s="24">
        <f t="shared" si="1"/>
        <v>2043</v>
      </c>
    </row>
    <row r="54" spans="1:9" ht="12.75">
      <c r="A54" s="31" t="s">
        <v>159</v>
      </c>
      <c r="B54" s="23">
        <v>2193</v>
      </c>
      <c r="C54" s="23">
        <v>2505</v>
      </c>
      <c r="D54" s="23">
        <f t="shared" si="0"/>
        <v>4698</v>
      </c>
      <c r="E54" s="23">
        <v>3</v>
      </c>
      <c r="F54" s="23"/>
      <c r="G54" s="23">
        <v>259</v>
      </c>
      <c r="H54" s="23"/>
      <c r="I54" s="24">
        <f t="shared" si="1"/>
        <v>4960</v>
      </c>
    </row>
    <row r="55" spans="1:9" ht="12.75">
      <c r="A55" s="31" t="s">
        <v>160</v>
      </c>
      <c r="B55" s="23">
        <v>2211</v>
      </c>
      <c r="C55" s="23">
        <v>2807</v>
      </c>
      <c r="D55" s="23">
        <f t="shared" si="0"/>
        <v>5018</v>
      </c>
      <c r="E55" s="23">
        <v>99</v>
      </c>
      <c r="F55" s="23">
        <v>275</v>
      </c>
      <c r="G55" s="23">
        <v>264</v>
      </c>
      <c r="H55" s="23"/>
      <c r="I55" s="24">
        <f t="shared" si="1"/>
        <v>5656</v>
      </c>
    </row>
    <row r="56" spans="1:9" ht="12.75">
      <c r="A56" s="31" t="s">
        <v>161</v>
      </c>
      <c r="B56" s="23">
        <v>1421</v>
      </c>
      <c r="C56" s="23">
        <v>1823</v>
      </c>
      <c r="D56" s="23">
        <f t="shared" si="0"/>
        <v>3244</v>
      </c>
      <c r="E56" s="23">
        <v>6</v>
      </c>
      <c r="F56" s="23"/>
      <c r="G56" s="23">
        <v>110</v>
      </c>
      <c r="H56" s="23"/>
      <c r="I56" s="24">
        <f t="shared" si="1"/>
        <v>3360</v>
      </c>
    </row>
    <row r="57" spans="1:9" ht="12.75">
      <c r="A57" s="31" t="s">
        <v>162</v>
      </c>
      <c r="B57" s="23">
        <v>825</v>
      </c>
      <c r="C57" s="23">
        <v>1391</v>
      </c>
      <c r="D57" s="23">
        <f t="shared" si="0"/>
        <v>2216</v>
      </c>
      <c r="E57" s="23">
        <v>6</v>
      </c>
      <c r="F57" s="23"/>
      <c r="G57" s="23">
        <v>47</v>
      </c>
      <c r="H57" s="23">
        <v>46</v>
      </c>
      <c r="I57" s="24">
        <f t="shared" si="1"/>
        <v>2315</v>
      </c>
    </row>
    <row r="58" spans="1:9" ht="12.75">
      <c r="A58" s="31" t="s">
        <v>163</v>
      </c>
      <c r="B58" s="23">
        <v>2491</v>
      </c>
      <c r="C58" s="23">
        <v>3943</v>
      </c>
      <c r="D58" s="23">
        <f t="shared" si="0"/>
        <v>6434</v>
      </c>
      <c r="E58" s="23">
        <v>10</v>
      </c>
      <c r="F58" s="23">
        <v>44</v>
      </c>
      <c r="G58" s="23">
        <v>148</v>
      </c>
      <c r="H58" s="23"/>
      <c r="I58" s="24">
        <f t="shared" si="1"/>
        <v>6636</v>
      </c>
    </row>
    <row r="59" spans="1:9" ht="12.75">
      <c r="A59" s="31" t="s">
        <v>164</v>
      </c>
      <c r="B59" s="23">
        <v>1763</v>
      </c>
      <c r="C59" s="23">
        <v>2358</v>
      </c>
      <c r="D59" s="23">
        <f t="shared" si="0"/>
        <v>4121</v>
      </c>
      <c r="E59" s="23">
        <v>23</v>
      </c>
      <c r="F59" s="23"/>
      <c r="G59" s="23">
        <v>61</v>
      </c>
      <c r="H59" s="23">
        <v>10</v>
      </c>
      <c r="I59" s="24">
        <f t="shared" si="1"/>
        <v>4215</v>
      </c>
    </row>
    <row r="60" spans="1:9" ht="12.75">
      <c r="A60" s="31" t="s">
        <v>165</v>
      </c>
      <c r="B60" s="23">
        <v>1619</v>
      </c>
      <c r="C60" s="23">
        <v>1855</v>
      </c>
      <c r="D60" s="23">
        <f t="shared" si="0"/>
        <v>3474</v>
      </c>
      <c r="E60" s="23">
        <v>18</v>
      </c>
      <c r="F60" s="23"/>
      <c r="G60" s="23">
        <v>139</v>
      </c>
      <c r="H60" s="23"/>
      <c r="I60" s="24">
        <f t="shared" si="1"/>
        <v>3631</v>
      </c>
    </row>
    <row r="61" spans="1:9" ht="12.75">
      <c r="A61" s="31" t="s">
        <v>166</v>
      </c>
      <c r="B61" s="23">
        <v>2880</v>
      </c>
      <c r="C61" s="23">
        <v>2752</v>
      </c>
      <c r="D61" s="23">
        <f t="shared" si="0"/>
        <v>5632</v>
      </c>
      <c r="E61" s="23">
        <v>10</v>
      </c>
      <c r="F61" s="23">
        <v>70</v>
      </c>
      <c r="G61" s="23">
        <v>188</v>
      </c>
      <c r="H61" s="23"/>
      <c r="I61" s="24">
        <f t="shared" si="1"/>
        <v>5900</v>
      </c>
    </row>
    <row r="62" spans="1:9" ht="12.75">
      <c r="A62" s="31" t="s">
        <v>167</v>
      </c>
      <c r="B62" s="23">
        <v>1034</v>
      </c>
      <c r="C62" s="23">
        <v>2117</v>
      </c>
      <c r="D62" s="23">
        <f t="shared" si="0"/>
        <v>3151</v>
      </c>
      <c r="E62" s="23">
        <v>14</v>
      </c>
      <c r="F62" s="23">
        <v>24</v>
      </c>
      <c r="G62" s="23">
        <v>55</v>
      </c>
      <c r="H62" s="23">
        <v>2</v>
      </c>
      <c r="I62" s="24">
        <f t="shared" si="1"/>
        <v>3246</v>
      </c>
    </row>
    <row r="63" spans="1:9" ht="12.75">
      <c r="A63" s="31" t="s">
        <v>168</v>
      </c>
      <c r="B63" s="23">
        <v>1684</v>
      </c>
      <c r="C63" s="23">
        <v>1885</v>
      </c>
      <c r="D63" s="23">
        <f t="shared" si="0"/>
        <v>3569</v>
      </c>
      <c r="E63" s="23">
        <v>17</v>
      </c>
      <c r="F63" s="23">
        <v>1</v>
      </c>
      <c r="G63" s="23">
        <v>90</v>
      </c>
      <c r="H63" s="23"/>
      <c r="I63" s="24">
        <f t="shared" si="1"/>
        <v>3677</v>
      </c>
    </row>
    <row r="64" spans="1:9" ht="12.75">
      <c r="A64" s="31" t="s">
        <v>169</v>
      </c>
      <c r="B64" s="23">
        <v>1388</v>
      </c>
      <c r="C64" s="23">
        <v>1592</v>
      </c>
      <c r="D64" s="23">
        <f t="shared" si="0"/>
        <v>2980</v>
      </c>
      <c r="E64" s="23">
        <v>1</v>
      </c>
      <c r="F64" s="23">
        <v>27</v>
      </c>
      <c r="G64" s="23">
        <v>42</v>
      </c>
      <c r="H64" s="23"/>
      <c r="I64" s="24">
        <f t="shared" si="1"/>
        <v>3050</v>
      </c>
    </row>
    <row r="65" spans="1:9" ht="12.75">
      <c r="A65" s="31" t="s">
        <v>170</v>
      </c>
      <c r="B65" s="23">
        <v>375</v>
      </c>
      <c r="C65" s="23">
        <v>637</v>
      </c>
      <c r="D65" s="23">
        <f t="shared" si="0"/>
        <v>1012</v>
      </c>
      <c r="E65" s="23">
        <v>13</v>
      </c>
      <c r="F65" s="23">
        <v>4</v>
      </c>
      <c r="G65" s="23">
        <v>13</v>
      </c>
      <c r="H65" s="23"/>
      <c r="I65" s="24">
        <f t="shared" si="1"/>
        <v>1042</v>
      </c>
    </row>
    <row r="66" spans="1:9" ht="12.75">
      <c r="A66" s="31" t="s">
        <v>171</v>
      </c>
      <c r="B66" s="23">
        <v>1116</v>
      </c>
      <c r="C66" s="23">
        <v>1411</v>
      </c>
      <c r="D66" s="23">
        <f t="shared" si="0"/>
        <v>2527</v>
      </c>
      <c r="E66" s="23"/>
      <c r="F66" s="23"/>
      <c r="G66" s="23">
        <v>11</v>
      </c>
      <c r="H66" s="23"/>
      <c r="I66" s="24">
        <f t="shared" si="1"/>
        <v>2538</v>
      </c>
    </row>
    <row r="67" spans="1:9" ht="12.75">
      <c r="A67" s="31" t="s">
        <v>172</v>
      </c>
      <c r="B67" s="23">
        <v>436</v>
      </c>
      <c r="C67" s="23">
        <v>786</v>
      </c>
      <c r="D67" s="23">
        <f t="shared" si="0"/>
        <v>1222</v>
      </c>
      <c r="E67" s="23"/>
      <c r="F67" s="23"/>
      <c r="G67" s="23"/>
      <c r="H67" s="23"/>
      <c r="I67" s="24">
        <f t="shared" si="1"/>
        <v>1222</v>
      </c>
    </row>
    <row r="68" spans="1:9" ht="12.75">
      <c r="A68" s="31" t="s">
        <v>173</v>
      </c>
      <c r="B68" s="23">
        <v>372</v>
      </c>
      <c r="C68" s="23">
        <v>696</v>
      </c>
      <c r="D68" s="23">
        <f t="shared" si="0"/>
        <v>1068</v>
      </c>
      <c r="E68" s="23"/>
      <c r="F68" s="23"/>
      <c r="G68" s="23">
        <v>4</v>
      </c>
      <c r="H68" s="23"/>
      <c r="I68" s="24">
        <f t="shared" si="1"/>
        <v>1072</v>
      </c>
    </row>
    <row r="69" spans="1:9" ht="12.75">
      <c r="A69" s="31" t="s">
        <v>174</v>
      </c>
      <c r="B69" s="23">
        <v>429</v>
      </c>
      <c r="C69" s="23">
        <v>696</v>
      </c>
      <c r="D69" s="23">
        <f t="shared" si="0"/>
        <v>1125</v>
      </c>
      <c r="E69" s="23"/>
      <c r="F69" s="23"/>
      <c r="G69" s="23"/>
      <c r="H69" s="23"/>
      <c r="I69" s="32">
        <f t="shared" si="1"/>
        <v>1125</v>
      </c>
    </row>
    <row r="70" spans="1:9" ht="12.75">
      <c r="A70" s="31" t="s">
        <v>175</v>
      </c>
      <c r="B70" s="23">
        <v>724</v>
      </c>
      <c r="C70" s="23">
        <v>907</v>
      </c>
      <c r="D70" s="23">
        <f t="shared" si="0"/>
        <v>1631</v>
      </c>
      <c r="E70" s="23">
        <v>3</v>
      </c>
      <c r="F70" s="23"/>
      <c r="G70" s="23">
        <v>6</v>
      </c>
      <c r="H70" s="23"/>
      <c r="I70" s="32">
        <f t="shared" si="1"/>
        <v>1640</v>
      </c>
    </row>
    <row r="71" spans="1:9" ht="12.75">
      <c r="A71" s="31" t="s">
        <v>176</v>
      </c>
      <c r="B71" s="23">
        <v>995</v>
      </c>
      <c r="C71" s="23">
        <v>1752</v>
      </c>
      <c r="D71" s="23">
        <f t="shared" si="0"/>
        <v>2747</v>
      </c>
      <c r="E71" s="23"/>
      <c r="F71" s="23"/>
      <c r="G71" s="23">
        <v>2</v>
      </c>
      <c r="H71" s="23"/>
      <c r="I71" s="32">
        <f t="shared" si="1"/>
        <v>2749</v>
      </c>
    </row>
    <row r="72" spans="1:9" ht="12.75">
      <c r="A72" s="31" t="s">
        <v>177</v>
      </c>
      <c r="B72" s="23">
        <v>505</v>
      </c>
      <c r="C72" s="23">
        <v>789</v>
      </c>
      <c r="D72" s="23">
        <f t="shared" si="0"/>
        <v>1294</v>
      </c>
      <c r="E72" s="23"/>
      <c r="F72" s="23"/>
      <c r="G72" s="23">
        <v>6</v>
      </c>
      <c r="H72" s="23"/>
      <c r="I72" s="32">
        <f t="shared" si="1"/>
        <v>1300</v>
      </c>
    </row>
    <row r="73" spans="1:9" ht="12.75">
      <c r="A73" s="31" t="s">
        <v>178</v>
      </c>
      <c r="B73" s="23">
        <v>805</v>
      </c>
      <c r="C73" s="23">
        <v>616</v>
      </c>
      <c r="D73" s="23">
        <f t="shared" si="0"/>
        <v>1421</v>
      </c>
      <c r="E73" s="23"/>
      <c r="F73" s="23"/>
      <c r="G73" s="23"/>
      <c r="H73" s="23"/>
      <c r="I73" s="32">
        <f t="shared" si="1"/>
        <v>1421</v>
      </c>
    </row>
    <row r="74" spans="1:9" ht="12.75">
      <c r="A74" s="31" t="s">
        <v>179</v>
      </c>
      <c r="B74" s="23">
        <v>871</v>
      </c>
      <c r="C74" s="23">
        <v>825</v>
      </c>
      <c r="D74" s="23">
        <f t="shared" si="0"/>
        <v>1696</v>
      </c>
      <c r="E74" s="23">
        <v>11</v>
      </c>
      <c r="F74" s="23"/>
      <c r="G74" s="23">
        <v>11</v>
      </c>
      <c r="H74" s="23"/>
      <c r="I74" s="32">
        <f t="shared" si="1"/>
        <v>1718</v>
      </c>
    </row>
    <row r="75" spans="1:9" ht="12.75">
      <c r="A75" s="31" t="s">
        <v>180</v>
      </c>
      <c r="B75" s="23">
        <v>504</v>
      </c>
      <c r="C75" s="23">
        <v>732</v>
      </c>
      <c r="D75" s="23">
        <f aca="true" t="shared" si="2" ref="D75:D82">SUM(B75:C75)</f>
        <v>1236</v>
      </c>
      <c r="E75" s="23">
        <v>1</v>
      </c>
      <c r="F75" s="23"/>
      <c r="G75" s="23">
        <v>12</v>
      </c>
      <c r="H75" s="23"/>
      <c r="I75" s="32">
        <f aca="true" t="shared" si="3" ref="I75:I82">SUM(D75:H75)</f>
        <v>1249</v>
      </c>
    </row>
    <row r="76" spans="1:9" ht="12.75">
      <c r="A76" s="31" t="s">
        <v>181</v>
      </c>
      <c r="B76" s="23">
        <v>441</v>
      </c>
      <c r="C76" s="23">
        <v>772</v>
      </c>
      <c r="D76" s="23">
        <f t="shared" si="2"/>
        <v>1213</v>
      </c>
      <c r="E76" s="23"/>
      <c r="F76" s="23"/>
      <c r="G76" s="23">
        <v>5</v>
      </c>
      <c r="H76" s="23"/>
      <c r="I76" s="32">
        <f t="shared" si="3"/>
        <v>1218</v>
      </c>
    </row>
    <row r="77" spans="1:9" ht="12.75">
      <c r="A77" s="31" t="s">
        <v>182</v>
      </c>
      <c r="B77" s="23">
        <v>781</v>
      </c>
      <c r="C77" s="23">
        <v>972</v>
      </c>
      <c r="D77" s="23">
        <f t="shared" si="2"/>
        <v>1753</v>
      </c>
      <c r="E77" s="23">
        <v>2</v>
      </c>
      <c r="F77" s="23"/>
      <c r="G77" s="23">
        <v>15</v>
      </c>
      <c r="H77" s="23"/>
      <c r="I77" s="32">
        <f t="shared" si="3"/>
        <v>1770</v>
      </c>
    </row>
    <row r="78" spans="1:9" ht="12.75">
      <c r="A78" s="31" t="s">
        <v>183</v>
      </c>
      <c r="B78" s="23">
        <v>333</v>
      </c>
      <c r="C78" s="23">
        <v>987</v>
      </c>
      <c r="D78" s="23">
        <f t="shared" si="2"/>
        <v>1320</v>
      </c>
      <c r="E78" s="23">
        <v>1</v>
      </c>
      <c r="F78" s="23"/>
      <c r="G78" s="23"/>
      <c r="H78" s="23"/>
      <c r="I78" s="32">
        <f t="shared" si="3"/>
        <v>1321</v>
      </c>
    </row>
    <row r="79" spans="1:9" ht="12.75">
      <c r="A79" s="31" t="s">
        <v>184</v>
      </c>
      <c r="B79" s="23">
        <v>702</v>
      </c>
      <c r="C79" s="23">
        <v>765</v>
      </c>
      <c r="D79" s="23">
        <f t="shared" si="2"/>
        <v>1467</v>
      </c>
      <c r="E79" s="23"/>
      <c r="F79" s="23"/>
      <c r="G79" s="23">
        <v>7</v>
      </c>
      <c r="H79" s="23"/>
      <c r="I79" s="32">
        <f t="shared" si="3"/>
        <v>1474</v>
      </c>
    </row>
    <row r="80" spans="1:9" ht="12.75">
      <c r="A80" s="31" t="s">
        <v>185</v>
      </c>
      <c r="B80" s="23">
        <v>762</v>
      </c>
      <c r="C80" s="23">
        <v>843</v>
      </c>
      <c r="D80" s="23">
        <f t="shared" si="2"/>
        <v>1605</v>
      </c>
      <c r="E80" s="23"/>
      <c r="F80" s="23"/>
      <c r="G80" s="23">
        <v>40</v>
      </c>
      <c r="H80" s="23"/>
      <c r="I80" s="32">
        <f t="shared" si="3"/>
        <v>1645</v>
      </c>
    </row>
    <row r="81" spans="1:9" ht="12.75">
      <c r="A81" s="31" t="s">
        <v>186</v>
      </c>
      <c r="B81" s="23">
        <v>355</v>
      </c>
      <c r="C81" s="23">
        <v>659</v>
      </c>
      <c r="D81" s="23">
        <f t="shared" si="2"/>
        <v>1014</v>
      </c>
      <c r="E81" s="23"/>
      <c r="F81" s="23"/>
      <c r="G81" s="23"/>
      <c r="H81" s="23"/>
      <c r="I81" s="32">
        <f t="shared" si="3"/>
        <v>1014</v>
      </c>
    </row>
    <row r="82" spans="1:9" ht="12.75">
      <c r="A82" s="31" t="s">
        <v>187</v>
      </c>
      <c r="B82" s="23">
        <v>393</v>
      </c>
      <c r="C82" s="23">
        <v>701</v>
      </c>
      <c r="D82" s="23">
        <f t="shared" si="2"/>
        <v>1094</v>
      </c>
      <c r="E82" s="23"/>
      <c r="F82" s="23"/>
      <c r="G82" s="23">
        <v>1</v>
      </c>
      <c r="H82" s="23"/>
      <c r="I82" s="32">
        <f t="shared" si="3"/>
        <v>1095</v>
      </c>
    </row>
    <row r="83" spans="1:9" ht="12.75">
      <c r="A83" s="15" t="s">
        <v>18</v>
      </c>
      <c r="B83" s="25">
        <f aca="true" t="shared" si="4" ref="B83:I83">SUM(B10:B82)</f>
        <v>118457</v>
      </c>
      <c r="C83" s="25">
        <f t="shared" si="4"/>
        <v>130505</v>
      </c>
      <c r="D83" s="25">
        <f t="shared" si="4"/>
        <v>248962</v>
      </c>
      <c r="E83" s="25">
        <f t="shared" si="4"/>
        <v>1389</v>
      </c>
      <c r="F83" s="25">
        <f t="shared" si="4"/>
        <v>2632</v>
      </c>
      <c r="G83" s="25">
        <f t="shared" si="4"/>
        <v>6030</v>
      </c>
      <c r="H83" s="25">
        <f t="shared" si="4"/>
        <v>81</v>
      </c>
      <c r="I83" s="25">
        <f t="shared" si="4"/>
        <v>259094</v>
      </c>
    </row>
    <row r="84" spans="1:9" ht="12.75">
      <c r="A84" s="17" t="s">
        <v>74</v>
      </c>
      <c r="B84" s="26"/>
      <c r="C84" s="26"/>
      <c r="D84" s="26"/>
      <c r="E84" s="26"/>
      <c r="F84" s="26"/>
      <c r="G84" s="26"/>
      <c r="H84" s="26"/>
      <c r="I84" s="27"/>
    </row>
    <row r="85" spans="1:9" ht="12.75">
      <c r="A85" s="2" t="s">
        <v>75</v>
      </c>
      <c r="B85" s="26"/>
      <c r="C85" s="26"/>
      <c r="D85" s="26"/>
      <c r="E85" s="26"/>
      <c r="F85" s="26"/>
      <c r="G85" s="26"/>
      <c r="H85" s="26"/>
      <c r="I85" s="27"/>
    </row>
    <row r="86" spans="1:9" ht="12.75">
      <c r="A86" s="2" t="s">
        <v>188</v>
      </c>
      <c r="B86" s="26"/>
      <c r="C86" s="26"/>
      <c r="D86" s="26"/>
      <c r="E86" s="26"/>
      <c r="F86" s="26"/>
      <c r="G86" s="26"/>
      <c r="H86" s="26"/>
      <c r="I86" s="27"/>
    </row>
    <row r="87" spans="1:9" ht="12.75">
      <c r="A87" s="2" t="s">
        <v>189</v>
      </c>
      <c r="B87" s="26"/>
      <c r="C87" s="26"/>
      <c r="D87" s="26"/>
      <c r="E87" s="26"/>
      <c r="F87" s="26"/>
      <c r="G87" s="26"/>
      <c r="H87" s="26"/>
      <c r="I87" s="27"/>
    </row>
    <row r="88" spans="1:9" ht="12.75">
      <c r="A88" s="17" t="s">
        <v>190</v>
      </c>
      <c r="B88" s="26"/>
      <c r="C88" s="26"/>
      <c r="D88" s="26"/>
      <c r="E88" s="26"/>
      <c r="F88" s="26"/>
      <c r="G88" s="26"/>
      <c r="H88" s="26"/>
      <c r="I88" s="27"/>
    </row>
    <row r="89" spans="1:9" ht="12.75">
      <c r="A89" s="2" t="s">
        <v>191</v>
      </c>
      <c r="B89" s="26"/>
      <c r="C89" s="26"/>
      <c r="D89" s="26"/>
      <c r="E89" s="26"/>
      <c r="F89" s="26"/>
      <c r="G89" s="26"/>
      <c r="H89" s="26"/>
      <c r="I89" s="27"/>
    </row>
    <row r="90" spans="1:9" ht="12.75">
      <c r="A90" s="2"/>
      <c r="B90" s="26"/>
      <c r="C90" s="26"/>
      <c r="D90" s="26"/>
      <c r="E90" s="26"/>
      <c r="F90" s="26"/>
      <c r="G90" s="26"/>
      <c r="H90" s="26"/>
      <c r="I90" s="27"/>
    </row>
    <row r="91" spans="1:9" ht="12.75">
      <c r="A91" s="2"/>
      <c r="B91" s="26"/>
      <c r="C91" s="26"/>
      <c r="D91" s="26"/>
      <c r="E91" s="26"/>
      <c r="F91" s="26"/>
      <c r="G91" s="26"/>
      <c r="H91" s="26"/>
      <c r="I91" s="27"/>
    </row>
    <row r="92" spans="1:9" ht="12.75">
      <c r="A92" s="2"/>
      <c r="B92" s="26"/>
      <c r="C92" s="26"/>
      <c r="D92" s="26"/>
      <c r="E92" s="26"/>
      <c r="F92" s="26"/>
      <c r="G92" s="26"/>
      <c r="H92" s="26"/>
      <c r="I92" s="27"/>
    </row>
  </sheetData>
  <sheetProtection/>
  <mergeCells count="3">
    <mergeCell ref="A1:I1"/>
    <mergeCell ref="A2:I2"/>
    <mergeCell ref="A3:I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E8">
      <selection activeCell="J36" sqref="J36"/>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customHeight="1"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customHeight="1"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11.25" customHeight="1"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customHeight="1" hidden="1">
      <c r="D4" s="158" t="s">
        <v>693</v>
      </c>
      <c r="E4" s="158" t="s">
        <v>232</v>
      </c>
      <c r="F4" s="158" t="s">
        <v>694</v>
      </c>
      <c r="G4" s="158" t="s">
        <v>694</v>
      </c>
      <c r="H4" s="158" t="s">
        <v>694</v>
      </c>
      <c r="I4" s="158" t="s">
        <v>694</v>
      </c>
      <c r="J4" s="158" t="s">
        <v>694</v>
      </c>
      <c r="K4" s="158" t="s">
        <v>694</v>
      </c>
      <c r="L4" s="158" t="s">
        <v>694</v>
      </c>
      <c r="M4" s="158" t="s">
        <v>232</v>
      </c>
    </row>
    <row r="5" spans="4:13" ht="11.25" customHeight="1" hidden="1">
      <c r="D5" s="158" t="s">
        <v>695</v>
      </c>
      <c r="E5" s="158" t="s">
        <v>232</v>
      </c>
      <c r="F5" s="158">
        <v>1</v>
      </c>
      <c r="G5" s="158">
        <v>3</v>
      </c>
      <c r="H5" s="158" t="s">
        <v>232</v>
      </c>
      <c r="I5" s="158" t="s">
        <v>232</v>
      </c>
      <c r="J5" s="158" t="s">
        <v>232</v>
      </c>
      <c r="K5" s="158" t="s">
        <v>232</v>
      </c>
      <c r="L5" s="158" t="s">
        <v>232</v>
      </c>
      <c r="M5" s="158" t="s">
        <v>232</v>
      </c>
    </row>
    <row r="6" spans="4:13" ht="12.75" customHeight="1" hidden="1">
      <c r="D6" s="157" t="s">
        <v>232</v>
      </c>
      <c r="E6" s="157" t="s">
        <v>232</v>
      </c>
      <c r="F6" s="157" t="s">
        <v>232</v>
      </c>
      <c r="G6" s="157" t="s">
        <v>232</v>
      </c>
      <c r="H6" s="157" t="s">
        <v>232</v>
      </c>
      <c r="I6" s="157" t="s">
        <v>232</v>
      </c>
      <c r="J6" s="157" t="s">
        <v>232</v>
      </c>
      <c r="K6" s="157" t="s">
        <v>232</v>
      </c>
      <c r="L6" s="157" t="s">
        <v>232</v>
      </c>
      <c r="M6" s="157" t="s">
        <v>232</v>
      </c>
    </row>
    <row r="7" spans="4:13" ht="12.75" customHeight="1"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66" t="s">
        <v>612</v>
      </c>
      <c r="F12" s="67" t="s">
        <v>232</v>
      </c>
      <c r="G12" s="67"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613</v>
      </c>
      <c r="C15" s="64" t="s">
        <v>613</v>
      </c>
      <c r="E15" s="69" t="s">
        <v>614</v>
      </c>
      <c r="F15" s="155">
        <v>657</v>
      </c>
      <c r="G15" s="155">
        <v>0</v>
      </c>
      <c r="H15" s="155">
        <f aca="true" t="shared" si="0" ref="H15:H22">F15+G15</f>
        <v>657</v>
      </c>
      <c r="I15" s="155">
        <v>657</v>
      </c>
      <c r="J15" s="155">
        <v>0</v>
      </c>
      <c r="K15" s="155">
        <v>0</v>
      </c>
      <c r="L15" s="155">
        <v>0</v>
      </c>
      <c r="M15" s="156">
        <f aca="true" t="shared" si="1" ref="M15:M22">H15+I15+J15+K15+L15</f>
        <v>1314</v>
      </c>
    </row>
    <row r="16" spans="2:13" ht="19.5" customHeight="1">
      <c r="B16" s="64" t="s">
        <v>615</v>
      </c>
      <c r="C16" s="64" t="s">
        <v>615</v>
      </c>
      <c r="E16" s="69" t="s">
        <v>616</v>
      </c>
      <c r="F16" s="155">
        <v>838</v>
      </c>
      <c r="G16" s="155">
        <v>0</v>
      </c>
      <c r="H16" s="155">
        <f t="shared" si="0"/>
        <v>838</v>
      </c>
      <c r="I16" s="155">
        <v>0</v>
      </c>
      <c r="J16" s="155">
        <v>0</v>
      </c>
      <c r="K16" s="155">
        <v>0</v>
      </c>
      <c r="L16" s="155">
        <v>0</v>
      </c>
      <c r="M16" s="156">
        <f t="shared" si="1"/>
        <v>838</v>
      </c>
    </row>
    <row r="17" spans="2:13" ht="19.5" customHeight="1">
      <c r="B17" s="64" t="s">
        <v>617</v>
      </c>
      <c r="C17" s="64" t="s">
        <v>617</v>
      </c>
      <c r="E17" s="69" t="s">
        <v>618</v>
      </c>
      <c r="F17" s="155">
        <v>877</v>
      </c>
      <c r="G17" s="155">
        <v>0</v>
      </c>
      <c r="H17" s="155">
        <f t="shared" si="0"/>
        <v>877</v>
      </c>
      <c r="I17" s="155">
        <v>8</v>
      </c>
      <c r="J17" s="155">
        <v>0</v>
      </c>
      <c r="K17" s="155">
        <v>0</v>
      </c>
      <c r="L17" s="155">
        <v>0</v>
      </c>
      <c r="M17" s="156">
        <f t="shared" si="1"/>
        <v>885</v>
      </c>
    </row>
    <row r="18" spans="2:13" ht="19.5" customHeight="1">
      <c r="B18" s="64" t="s">
        <v>619</v>
      </c>
      <c r="C18" s="64" t="s">
        <v>619</v>
      </c>
      <c r="E18" s="69" t="s">
        <v>620</v>
      </c>
      <c r="F18" s="155">
        <v>851</v>
      </c>
      <c r="G18" s="155">
        <v>0</v>
      </c>
      <c r="H18" s="155">
        <f t="shared" si="0"/>
        <v>851</v>
      </c>
      <c r="I18" s="155">
        <v>695</v>
      </c>
      <c r="J18" s="155">
        <v>0</v>
      </c>
      <c r="K18" s="155">
        <v>0</v>
      </c>
      <c r="L18" s="155">
        <v>0</v>
      </c>
      <c r="M18" s="156">
        <f t="shared" si="1"/>
        <v>1546</v>
      </c>
    </row>
    <row r="19" spans="2:13" ht="19.5" customHeight="1">
      <c r="B19" s="64" t="s">
        <v>621</v>
      </c>
      <c r="C19" s="64" t="s">
        <v>621</v>
      </c>
      <c r="E19" s="69" t="s">
        <v>622</v>
      </c>
      <c r="F19" s="155">
        <v>750</v>
      </c>
      <c r="G19" s="155">
        <v>0</v>
      </c>
      <c r="H19" s="155">
        <f t="shared" si="0"/>
        <v>750</v>
      </c>
      <c r="I19" s="155">
        <v>750</v>
      </c>
      <c r="J19" s="155">
        <v>0</v>
      </c>
      <c r="K19" s="155">
        <v>0</v>
      </c>
      <c r="L19" s="155">
        <v>0</v>
      </c>
      <c r="M19" s="156">
        <f t="shared" si="1"/>
        <v>1500</v>
      </c>
    </row>
    <row r="20" spans="2:13" ht="19.5" customHeight="1">
      <c r="B20" s="64" t="s">
        <v>623</v>
      </c>
      <c r="C20" s="64" t="s">
        <v>623</v>
      </c>
      <c r="E20" s="69" t="s">
        <v>624</v>
      </c>
      <c r="F20" s="155">
        <v>0</v>
      </c>
      <c r="G20" s="155">
        <v>0</v>
      </c>
      <c r="H20" s="155">
        <f t="shared" si="0"/>
        <v>0</v>
      </c>
      <c r="I20" s="155">
        <v>385</v>
      </c>
      <c r="J20" s="155">
        <v>0</v>
      </c>
      <c r="K20" s="155">
        <v>0</v>
      </c>
      <c r="L20" s="155">
        <v>0</v>
      </c>
      <c r="M20" s="156">
        <f t="shared" si="1"/>
        <v>385</v>
      </c>
    </row>
    <row r="21" spans="2:13" ht="19.5" customHeight="1">
      <c r="B21" s="64" t="s">
        <v>625</v>
      </c>
      <c r="C21" s="64" t="s">
        <v>625</v>
      </c>
      <c r="E21" s="69" t="s">
        <v>626</v>
      </c>
      <c r="F21" s="155">
        <v>662</v>
      </c>
      <c r="G21" s="155">
        <v>0</v>
      </c>
      <c r="H21" s="155">
        <f t="shared" si="0"/>
        <v>662</v>
      </c>
      <c r="I21" s="155">
        <v>662</v>
      </c>
      <c r="J21" s="155">
        <v>0</v>
      </c>
      <c r="K21" s="155">
        <v>0</v>
      </c>
      <c r="L21" s="155">
        <v>0</v>
      </c>
      <c r="M21" s="156">
        <f t="shared" si="1"/>
        <v>1324</v>
      </c>
    </row>
    <row r="22" spans="2:13" ht="19.5" customHeight="1">
      <c r="B22" s="64" t="s">
        <v>627</v>
      </c>
      <c r="C22" s="64" t="s">
        <v>627</v>
      </c>
      <c r="E22" s="69" t="s">
        <v>939</v>
      </c>
      <c r="F22" s="155">
        <v>322</v>
      </c>
      <c r="G22" s="155">
        <v>0</v>
      </c>
      <c r="H22" s="155">
        <f t="shared" si="0"/>
        <v>322</v>
      </c>
      <c r="I22" s="155">
        <v>322</v>
      </c>
      <c r="J22" s="155">
        <v>0</v>
      </c>
      <c r="K22" s="155">
        <v>0</v>
      </c>
      <c r="L22" s="155">
        <v>0</v>
      </c>
      <c r="M22" s="156">
        <f t="shared" si="1"/>
        <v>644</v>
      </c>
    </row>
    <row r="23" spans="5:13" ht="19.5" customHeight="1" hidden="1">
      <c r="E23" s="69" t="s">
        <v>232</v>
      </c>
      <c r="F23" s="155" t="s">
        <v>232</v>
      </c>
      <c r="G23" s="155" t="s">
        <v>232</v>
      </c>
      <c r="H23" s="155" t="s">
        <v>232</v>
      </c>
      <c r="I23" s="155" t="s">
        <v>232</v>
      </c>
      <c r="J23" s="155" t="s">
        <v>232</v>
      </c>
      <c r="K23" s="155" t="s">
        <v>232</v>
      </c>
      <c r="L23" s="155" t="s">
        <v>232</v>
      </c>
      <c r="M23" s="156" t="s">
        <v>232</v>
      </c>
    </row>
    <row r="24" spans="5:13" ht="19.5" customHeight="1">
      <c r="E24" s="72" t="s">
        <v>18</v>
      </c>
      <c r="F24" s="156">
        <f>SUM(F15:F23)</f>
        <v>4957</v>
      </c>
      <c r="G24" s="156">
        <f>SUM($G$15:$G$23)</f>
        <v>0</v>
      </c>
      <c r="H24" s="156">
        <f>SUM(H15:H23)</f>
        <v>4957</v>
      </c>
      <c r="I24" s="156">
        <f>SUM($I$15:$I$23)</f>
        <v>3479</v>
      </c>
      <c r="J24" s="156">
        <f>SUM($J$15:$J$23)</f>
        <v>0</v>
      </c>
      <c r="K24" s="156">
        <f>SUM($K$15:$K$23)</f>
        <v>0</v>
      </c>
      <c r="L24" s="156">
        <f>SUM($L$15:$L$23)</f>
        <v>0</v>
      </c>
      <c r="M24" s="156">
        <f>SUM($M$15:$M$23)</f>
        <v>8436</v>
      </c>
    </row>
    <row r="25" ht="11.25" customHeight="1"/>
    <row r="26" ht="11.25" customHeight="1">
      <c r="E26" s="17" t="s">
        <v>74</v>
      </c>
    </row>
    <row r="27" ht="11.25" customHeight="1">
      <c r="E27" s="17" t="s">
        <v>1048</v>
      </c>
    </row>
    <row r="28" ht="11.25" customHeight="1">
      <c r="E28" s="17" t="s">
        <v>201</v>
      </c>
    </row>
  </sheetData>
  <sheetProtection/>
  <mergeCells count="3">
    <mergeCell ref="E8:M8"/>
    <mergeCell ref="E9:M9"/>
    <mergeCell ref="E10:M10"/>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I19"/>
  <sheetViews>
    <sheetView zoomScalePageLayoutView="0" workbookViewId="0" topLeftCell="A1">
      <selection activeCell="A43" sqref="A43"/>
    </sheetView>
  </sheetViews>
  <sheetFormatPr defaultColWidth="9.00390625" defaultRowHeight="12.75"/>
  <cols>
    <col min="1" max="1" width="48.25390625" style="0" customWidth="1"/>
    <col min="2" max="2" width="12.375" style="0" customWidth="1"/>
    <col min="3" max="3" width="13.00390625" style="0" customWidth="1"/>
    <col min="4" max="4" width="22.875" style="0" customWidth="1"/>
    <col min="5" max="5" width="13.125" style="0" customWidth="1"/>
    <col min="6" max="6" width="11.125" style="0" customWidth="1"/>
    <col min="7" max="7" width="12.25390625" style="0" customWidth="1"/>
    <col min="8" max="8" width="10.75390625" style="0" customWidth="1"/>
    <col min="9" max="9" width="12.25390625" style="0" customWidth="1"/>
  </cols>
  <sheetData>
    <row r="1" spans="1:9" ht="12.75">
      <c r="A1" s="184" t="s">
        <v>216</v>
      </c>
      <c r="B1" s="184"/>
      <c r="C1" s="184"/>
      <c r="D1" s="184"/>
      <c r="E1" s="184"/>
      <c r="F1" s="184"/>
      <c r="G1" s="184"/>
      <c r="H1" s="184"/>
      <c r="I1" s="184"/>
    </row>
    <row r="2" spans="1:9" ht="12.75">
      <c r="A2" s="184" t="s">
        <v>1</v>
      </c>
      <c r="B2" s="184"/>
      <c r="C2" s="184"/>
      <c r="D2" s="184"/>
      <c r="E2" s="184"/>
      <c r="F2" s="184"/>
      <c r="G2" s="184"/>
      <c r="H2" s="184"/>
      <c r="I2" s="184"/>
    </row>
    <row r="3" spans="1:9" ht="12.75">
      <c r="A3" s="3"/>
      <c r="B3" s="33"/>
      <c r="C3" s="33"/>
      <c r="D3" s="33"/>
      <c r="E3" s="33"/>
      <c r="F3" s="33"/>
      <c r="G3" s="33"/>
      <c r="H3" s="33"/>
      <c r="I3" s="27"/>
    </row>
    <row r="4" spans="1:9" ht="12.75">
      <c r="A4" s="28" t="s">
        <v>223</v>
      </c>
      <c r="B4" s="33"/>
      <c r="C4" s="33"/>
      <c r="D4" s="33"/>
      <c r="E4" s="33"/>
      <c r="F4" s="33"/>
      <c r="G4" s="33"/>
      <c r="H4" s="33"/>
      <c r="I4" s="27"/>
    </row>
    <row r="5" spans="1:9" ht="12.75">
      <c r="A5" s="28"/>
      <c r="B5" s="33"/>
      <c r="C5" s="33"/>
      <c r="D5" s="33"/>
      <c r="E5" s="33"/>
      <c r="F5" s="33"/>
      <c r="G5" s="33"/>
      <c r="H5" s="33"/>
      <c r="I5" s="27"/>
    </row>
    <row r="6" spans="1:9" ht="12.75">
      <c r="A6" s="6"/>
      <c r="B6" s="7" t="s">
        <v>3</v>
      </c>
      <c r="C6" s="7" t="s">
        <v>5</v>
      </c>
      <c r="D6" s="7" t="s">
        <v>81</v>
      </c>
      <c r="E6" s="7" t="s">
        <v>7</v>
      </c>
      <c r="F6" s="7" t="s">
        <v>8</v>
      </c>
      <c r="G6" s="7" t="s">
        <v>9</v>
      </c>
      <c r="H6" s="7" t="s">
        <v>9</v>
      </c>
      <c r="I6" s="8" t="s">
        <v>10</v>
      </c>
    </row>
    <row r="7" spans="1:9" ht="12.75">
      <c r="A7" s="34" t="s">
        <v>11</v>
      </c>
      <c r="B7" s="35" t="s">
        <v>12</v>
      </c>
      <c r="C7" s="35" t="s">
        <v>13</v>
      </c>
      <c r="D7" s="35" t="s">
        <v>82</v>
      </c>
      <c r="E7" s="35" t="s">
        <v>16</v>
      </c>
      <c r="F7" s="35" t="s">
        <v>17</v>
      </c>
      <c r="G7" s="35" t="s">
        <v>17</v>
      </c>
      <c r="H7" s="35" t="s">
        <v>16</v>
      </c>
      <c r="I7" s="36" t="s">
        <v>18</v>
      </c>
    </row>
    <row r="8" spans="1:9" ht="12.75">
      <c r="A8" s="58" t="s">
        <v>217</v>
      </c>
      <c r="B8" s="29">
        <v>156</v>
      </c>
      <c r="C8" s="29"/>
      <c r="D8" s="29">
        <f aca="true" t="shared" si="0" ref="D8:D13">SUM(B8:C8)</f>
        <v>156</v>
      </c>
      <c r="E8" s="29"/>
      <c r="F8" s="29">
        <v>266</v>
      </c>
      <c r="G8" s="29">
        <v>259</v>
      </c>
      <c r="H8" s="29"/>
      <c r="I8" s="30">
        <f aca="true" t="shared" si="1" ref="I8:I13">SUM(D8:H8)</f>
        <v>681</v>
      </c>
    </row>
    <row r="9" spans="1:9" ht="12.75">
      <c r="A9" s="59" t="s">
        <v>218</v>
      </c>
      <c r="B9" s="23">
        <v>4458</v>
      </c>
      <c r="C9" s="23"/>
      <c r="D9" s="23">
        <f t="shared" si="0"/>
        <v>4458</v>
      </c>
      <c r="E9" s="23"/>
      <c r="F9" s="23">
        <v>459</v>
      </c>
      <c r="G9" s="23">
        <v>479</v>
      </c>
      <c r="H9" s="23"/>
      <c r="I9" s="24">
        <f t="shared" si="1"/>
        <v>5396</v>
      </c>
    </row>
    <row r="10" spans="1:9" ht="12.75">
      <c r="A10" s="59" t="s">
        <v>219</v>
      </c>
      <c r="B10" s="23">
        <v>1388</v>
      </c>
      <c r="C10" s="23"/>
      <c r="D10" s="23">
        <f t="shared" si="0"/>
        <v>1388</v>
      </c>
      <c r="E10" s="23">
        <v>8</v>
      </c>
      <c r="F10" s="23">
        <v>1162</v>
      </c>
      <c r="G10" s="23"/>
      <c r="H10" s="23"/>
      <c r="I10" s="24">
        <f t="shared" si="1"/>
        <v>2558</v>
      </c>
    </row>
    <row r="11" spans="1:9" ht="12.75">
      <c r="A11" s="59" t="s">
        <v>220</v>
      </c>
      <c r="B11" s="23">
        <v>968</v>
      </c>
      <c r="C11" s="23"/>
      <c r="D11" s="23">
        <f t="shared" si="0"/>
        <v>968</v>
      </c>
      <c r="E11" s="23"/>
      <c r="F11" s="23"/>
      <c r="G11" s="23"/>
      <c r="H11" s="23"/>
      <c r="I11" s="24">
        <f t="shared" si="1"/>
        <v>968</v>
      </c>
    </row>
    <row r="12" spans="1:9" ht="12.75">
      <c r="A12" s="59" t="s">
        <v>221</v>
      </c>
      <c r="B12" s="23">
        <v>331</v>
      </c>
      <c r="C12" s="23"/>
      <c r="D12" s="23">
        <f t="shared" si="0"/>
        <v>331</v>
      </c>
      <c r="E12" s="23">
        <v>447</v>
      </c>
      <c r="F12" s="23"/>
      <c r="G12" s="23"/>
      <c r="H12" s="23"/>
      <c r="I12" s="24">
        <f t="shared" si="1"/>
        <v>778</v>
      </c>
    </row>
    <row r="13" spans="1:9" ht="12.75">
      <c r="A13" s="60" t="s">
        <v>222</v>
      </c>
      <c r="B13" s="39">
        <v>32</v>
      </c>
      <c r="C13" s="39"/>
      <c r="D13" s="39">
        <f t="shared" si="0"/>
        <v>32</v>
      </c>
      <c r="E13" s="39"/>
      <c r="F13" s="39"/>
      <c r="G13" s="39"/>
      <c r="H13" s="39"/>
      <c r="I13" s="40">
        <f t="shared" si="1"/>
        <v>32</v>
      </c>
    </row>
    <row r="14" spans="1:9" ht="12.75">
      <c r="A14" s="61" t="s">
        <v>18</v>
      </c>
      <c r="B14" s="25">
        <f aca="true" t="shared" si="2" ref="B14:I14">SUM(B8:B13)</f>
        <v>7333</v>
      </c>
      <c r="C14" s="25">
        <f t="shared" si="2"/>
        <v>0</v>
      </c>
      <c r="D14" s="25">
        <f t="shared" si="2"/>
        <v>7333</v>
      </c>
      <c r="E14" s="25">
        <f t="shared" si="2"/>
        <v>455</v>
      </c>
      <c r="F14" s="25">
        <f t="shared" si="2"/>
        <v>1887</v>
      </c>
      <c r="G14" s="25">
        <f t="shared" si="2"/>
        <v>738</v>
      </c>
      <c r="H14" s="25">
        <f t="shared" si="2"/>
        <v>0</v>
      </c>
      <c r="I14" s="25">
        <f t="shared" si="2"/>
        <v>10413</v>
      </c>
    </row>
    <row r="15" spans="1:9" ht="12.75">
      <c r="A15" s="62"/>
      <c r="B15" s="51"/>
      <c r="C15" s="51"/>
      <c r="D15" s="51"/>
      <c r="E15" s="51"/>
      <c r="F15" s="51"/>
      <c r="G15" s="51"/>
      <c r="H15" s="51"/>
      <c r="I15" s="63"/>
    </row>
    <row r="16" spans="1:9" ht="12.75">
      <c r="A16" s="17" t="s">
        <v>74</v>
      </c>
      <c r="B16" s="51"/>
      <c r="C16" s="51"/>
      <c r="D16" s="51"/>
      <c r="E16" s="51"/>
      <c r="F16" s="51"/>
      <c r="G16" s="51"/>
      <c r="H16" s="51"/>
      <c r="I16" s="63"/>
    </row>
    <row r="17" spans="1:9" ht="12.75">
      <c r="A17" s="2" t="s">
        <v>75</v>
      </c>
      <c r="B17" s="51"/>
      <c r="C17" s="51"/>
      <c r="D17" s="51"/>
      <c r="E17" s="51"/>
      <c r="F17" s="51"/>
      <c r="G17" s="51"/>
      <c r="H17" s="51"/>
      <c r="I17" s="63"/>
    </row>
    <row r="18" spans="1:9" ht="12.75">
      <c r="A18" s="17" t="s">
        <v>76</v>
      </c>
      <c r="B18" s="26"/>
      <c r="C18" s="26"/>
      <c r="D18" s="26"/>
      <c r="E18" s="26"/>
      <c r="F18" s="26"/>
      <c r="G18" s="26"/>
      <c r="H18" s="26"/>
      <c r="I18" s="27"/>
    </row>
    <row r="19" spans="1:9" ht="12.75">
      <c r="A19" s="2" t="s">
        <v>201</v>
      </c>
      <c r="B19" s="26"/>
      <c r="C19" s="26"/>
      <c r="D19" s="26"/>
      <c r="E19" s="26"/>
      <c r="F19" s="26"/>
      <c r="G19" s="26"/>
      <c r="H19" s="26"/>
      <c r="I19" s="27"/>
    </row>
  </sheetData>
  <sheetProtection/>
  <mergeCells count="2">
    <mergeCell ref="A1:I1"/>
    <mergeCell ref="A2:I2"/>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I22"/>
  <sheetViews>
    <sheetView zoomScalePageLayoutView="0" workbookViewId="0" topLeftCell="A1">
      <selection activeCell="C28" sqref="C28"/>
    </sheetView>
  </sheetViews>
  <sheetFormatPr defaultColWidth="9.00390625" defaultRowHeight="12.75"/>
  <cols>
    <col min="1" max="1" width="56.625" style="0" customWidth="1"/>
    <col min="2" max="2" width="14.125" style="0" customWidth="1"/>
    <col min="3" max="3" width="14.75390625" style="0" customWidth="1"/>
    <col min="4" max="4" width="19.875" style="0" customWidth="1"/>
    <col min="5" max="5" width="14.625" style="0" customWidth="1"/>
    <col min="6" max="6" width="12.125" style="0" customWidth="1"/>
    <col min="7" max="7" width="10.125" style="0" customWidth="1"/>
    <col min="8" max="8" width="11.875" style="0" customWidth="1"/>
    <col min="9" max="9" width="11.125" style="0" customWidth="1"/>
  </cols>
  <sheetData>
    <row r="1" spans="1:9" ht="12.75">
      <c r="A1" s="184"/>
      <c r="B1" s="184"/>
      <c r="C1" s="184"/>
      <c r="D1" s="184"/>
      <c r="E1" s="184"/>
      <c r="F1" s="184"/>
      <c r="G1" s="184"/>
      <c r="H1" s="184"/>
      <c r="I1" s="184"/>
    </row>
    <row r="2" spans="1:9" ht="12.75">
      <c r="A2" s="184" t="s">
        <v>0</v>
      </c>
      <c r="B2" s="184"/>
      <c r="C2" s="184"/>
      <c r="D2" s="184"/>
      <c r="E2" s="184"/>
      <c r="F2" s="184"/>
      <c r="G2" s="184"/>
      <c r="H2" s="184"/>
      <c r="I2" s="184"/>
    </row>
    <row r="3" spans="1:9" ht="12.75">
      <c r="A3" s="184" t="s">
        <v>1</v>
      </c>
      <c r="B3" s="184"/>
      <c r="C3" s="184"/>
      <c r="D3" s="184"/>
      <c r="E3" s="184"/>
      <c r="F3" s="184"/>
      <c r="G3" s="184"/>
      <c r="H3" s="184"/>
      <c r="I3" s="184"/>
    </row>
    <row r="4" spans="1:9" ht="12.75">
      <c r="A4" s="1"/>
      <c r="B4" s="19"/>
      <c r="C4" s="19"/>
      <c r="D4" s="19"/>
      <c r="E4" s="19"/>
      <c r="F4" s="19"/>
      <c r="G4" s="19"/>
      <c r="H4" s="19"/>
      <c r="I4" s="20"/>
    </row>
    <row r="5" spans="1:9" ht="12.75">
      <c r="A5" s="28" t="s">
        <v>227</v>
      </c>
      <c r="B5" s="19"/>
      <c r="C5" s="19"/>
      <c r="D5" s="19"/>
      <c r="E5" s="19"/>
      <c r="F5" s="19"/>
      <c r="G5" s="19"/>
      <c r="H5" s="19"/>
      <c r="I5" s="20"/>
    </row>
    <row r="6" spans="1:9" ht="12.75">
      <c r="A6" s="3"/>
      <c r="B6" s="33"/>
      <c r="C6" s="33"/>
      <c r="D6" s="33"/>
      <c r="E6" s="33"/>
      <c r="F6" s="33"/>
      <c r="G6" s="33"/>
      <c r="H6" s="33"/>
      <c r="I6" s="27"/>
    </row>
    <row r="7" spans="1:9" ht="12.75">
      <c r="A7" s="6"/>
      <c r="B7" s="7" t="s">
        <v>3</v>
      </c>
      <c r="C7" s="7" t="s">
        <v>5</v>
      </c>
      <c r="D7" s="7" t="s">
        <v>81</v>
      </c>
      <c r="E7" s="7" t="s">
        <v>7</v>
      </c>
      <c r="F7" s="7" t="s">
        <v>8</v>
      </c>
      <c r="G7" s="7" t="s">
        <v>9</v>
      </c>
      <c r="H7" s="7" t="s">
        <v>9</v>
      </c>
      <c r="I7" s="8" t="s">
        <v>10</v>
      </c>
    </row>
    <row r="8" spans="1:9" ht="12.75">
      <c r="A8" s="34" t="s">
        <v>11</v>
      </c>
      <c r="B8" s="35" t="s">
        <v>12</v>
      </c>
      <c r="C8" s="35" t="s">
        <v>13</v>
      </c>
      <c r="D8" s="35" t="s">
        <v>82</v>
      </c>
      <c r="E8" s="35" t="s">
        <v>16</v>
      </c>
      <c r="F8" s="35" t="s">
        <v>17</v>
      </c>
      <c r="G8" s="35" t="s">
        <v>17</v>
      </c>
      <c r="H8" s="35" t="s">
        <v>16</v>
      </c>
      <c r="I8" s="36" t="s">
        <v>18</v>
      </c>
    </row>
    <row r="9" spans="1:9" ht="12.75">
      <c r="A9" s="37" t="s">
        <v>192</v>
      </c>
      <c r="B9" s="29">
        <v>670</v>
      </c>
      <c r="C9" s="29"/>
      <c r="D9" s="29">
        <f>SUM(B9:C9)</f>
        <v>670</v>
      </c>
      <c r="E9" s="29">
        <v>670</v>
      </c>
      <c r="F9" s="29"/>
      <c r="G9" s="29"/>
      <c r="H9" s="29"/>
      <c r="I9" s="30">
        <f>SUM(D9:H9)</f>
        <v>1340</v>
      </c>
    </row>
    <row r="10" spans="1:9" ht="12.75">
      <c r="A10" s="22" t="s">
        <v>193</v>
      </c>
      <c r="B10" s="23">
        <v>734</v>
      </c>
      <c r="C10" s="23"/>
      <c r="D10" s="23">
        <f aca="true" t="shared" si="0" ref="D10:D16">SUM(B10:C10)</f>
        <v>734</v>
      </c>
      <c r="E10" s="23">
        <v>734</v>
      </c>
      <c r="F10" s="23"/>
      <c r="G10" s="23"/>
      <c r="H10" s="23"/>
      <c r="I10" s="24">
        <f aca="true" t="shared" si="1" ref="I10:I16">SUM(D10:H10)</f>
        <v>1468</v>
      </c>
    </row>
    <row r="11" spans="1:9" ht="12.75">
      <c r="A11" s="22" t="s">
        <v>194</v>
      </c>
      <c r="B11" s="23">
        <v>735</v>
      </c>
      <c r="C11" s="23"/>
      <c r="D11" s="23">
        <f t="shared" si="0"/>
        <v>735</v>
      </c>
      <c r="E11" s="23">
        <v>3</v>
      </c>
      <c r="F11" s="23"/>
      <c r="G11" s="23"/>
      <c r="H11" s="23"/>
      <c r="I11" s="24">
        <f t="shared" si="1"/>
        <v>738</v>
      </c>
    </row>
    <row r="12" spans="1:9" ht="12.75">
      <c r="A12" s="22" t="s">
        <v>195</v>
      </c>
      <c r="B12" s="23">
        <v>851</v>
      </c>
      <c r="C12" s="23"/>
      <c r="D12" s="23">
        <f t="shared" si="0"/>
        <v>851</v>
      </c>
      <c r="E12" s="23">
        <v>680</v>
      </c>
      <c r="F12" s="23"/>
      <c r="G12" s="23"/>
      <c r="H12" s="23"/>
      <c r="I12" s="24">
        <f t="shared" si="1"/>
        <v>1531</v>
      </c>
    </row>
    <row r="13" spans="1:9" ht="12.75">
      <c r="A13" s="22" t="s">
        <v>196</v>
      </c>
      <c r="B13" s="23">
        <v>573</v>
      </c>
      <c r="C13" s="23"/>
      <c r="D13" s="23">
        <f t="shared" si="0"/>
        <v>573</v>
      </c>
      <c r="E13" s="23">
        <v>623</v>
      </c>
      <c r="F13" s="23"/>
      <c r="G13" s="23"/>
      <c r="H13" s="23"/>
      <c r="I13" s="24">
        <f t="shared" si="1"/>
        <v>1196</v>
      </c>
    </row>
    <row r="14" spans="1:9" ht="12.75">
      <c r="A14" s="22" t="s">
        <v>197</v>
      </c>
      <c r="B14" s="23"/>
      <c r="C14" s="23"/>
      <c r="D14" s="23">
        <f t="shared" si="0"/>
        <v>0</v>
      </c>
      <c r="E14" s="23">
        <v>376</v>
      </c>
      <c r="F14" s="23"/>
      <c r="G14" s="23"/>
      <c r="H14" s="23"/>
      <c r="I14" s="24">
        <f t="shared" si="1"/>
        <v>376</v>
      </c>
    </row>
    <row r="15" spans="1:9" ht="12.75">
      <c r="A15" s="22" t="s">
        <v>198</v>
      </c>
      <c r="B15" s="23">
        <v>415</v>
      </c>
      <c r="C15" s="23"/>
      <c r="D15" s="23">
        <f t="shared" si="0"/>
        <v>415</v>
      </c>
      <c r="E15" s="23">
        <v>415</v>
      </c>
      <c r="F15" s="23"/>
      <c r="G15" s="23"/>
      <c r="H15" s="23"/>
      <c r="I15" s="24">
        <f t="shared" si="1"/>
        <v>830</v>
      </c>
    </row>
    <row r="16" spans="1:9" ht="12.75">
      <c r="A16" s="38" t="s">
        <v>199</v>
      </c>
      <c r="B16" s="39"/>
      <c r="C16" s="39"/>
      <c r="D16" s="39">
        <f t="shared" si="0"/>
        <v>0</v>
      </c>
      <c r="E16" s="39">
        <v>244</v>
      </c>
      <c r="F16" s="39"/>
      <c r="G16" s="39"/>
      <c r="H16" s="39"/>
      <c r="I16" s="40">
        <f t="shared" si="1"/>
        <v>244</v>
      </c>
    </row>
    <row r="17" spans="1:9" ht="12.75">
      <c r="A17" s="15" t="s">
        <v>18</v>
      </c>
      <c r="B17" s="25">
        <f aca="true" t="shared" si="2" ref="B17:I17">SUM(B9:B16)</f>
        <v>3978</v>
      </c>
      <c r="C17" s="25">
        <f t="shared" si="2"/>
        <v>0</v>
      </c>
      <c r="D17" s="25">
        <f t="shared" si="2"/>
        <v>3978</v>
      </c>
      <c r="E17" s="25">
        <f t="shared" si="2"/>
        <v>3745</v>
      </c>
      <c r="F17" s="25">
        <f t="shared" si="2"/>
        <v>0</v>
      </c>
      <c r="G17" s="25">
        <f t="shared" si="2"/>
        <v>0</v>
      </c>
      <c r="H17" s="25">
        <f t="shared" si="2"/>
        <v>0</v>
      </c>
      <c r="I17" s="25">
        <f t="shared" si="2"/>
        <v>7723</v>
      </c>
    </row>
    <row r="18" spans="1:9" ht="12.75">
      <c r="A18" s="17" t="s">
        <v>74</v>
      </c>
      <c r="B18" s="26"/>
      <c r="C18" s="26"/>
      <c r="D18" s="26"/>
      <c r="E18" s="26"/>
      <c r="F18" s="26"/>
      <c r="G18" s="26"/>
      <c r="H18" s="26"/>
      <c r="I18" s="27"/>
    </row>
    <row r="19" spans="1:9" ht="12.75">
      <c r="A19" s="17" t="s">
        <v>200</v>
      </c>
      <c r="B19" s="26"/>
      <c r="C19" s="26"/>
      <c r="D19" s="26"/>
      <c r="E19" s="26"/>
      <c r="F19" s="26"/>
      <c r="G19" s="26"/>
      <c r="H19" s="26"/>
      <c r="I19" s="27"/>
    </row>
    <row r="20" spans="1:9" ht="12.75">
      <c r="A20" s="2" t="s">
        <v>201</v>
      </c>
      <c r="B20" s="26"/>
      <c r="C20" s="26"/>
      <c r="D20" s="26"/>
      <c r="E20" s="26"/>
      <c r="F20" s="26"/>
      <c r="G20" s="26"/>
      <c r="H20" s="26"/>
      <c r="I20" s="27"/>
    </row>
    <row r="21" spans="1:9" ht="12.75">
      <c r="A21" s="2"/>
      <c r="B21" s="26"/>
      <c r="C21" s="26"/>
      <c r="D21" s="26"/>
      <c r="E21" s="26"/>
      <c r="F21" s="26"/>
      <c r="G21" s="26"/>
      <c r="H21" s="26"/>
      <c r="I21" s="27"/>
    </row>
    <row r="22" spans="1:9" ht="12.75">
      <c r="A22" s="2"/>
      <c r="B22" s="26"/>
      <c r="C22" s="26"/>
      <c r="D22" s="26"/>
      <c r="E22" s="26"/>
      <c r="F22" s="26"/>
      <c r="G22" s="26"/>
      <c r="H22" s="26"/>
      <c r="I22" s="27"/>
    </row>
  </sheetData>
  <sheetProtection/>
  <mergeCells count="3">
    <mergeCell ref="A1:I1"/>
    <mergeCell ref="A2:I2"/>
    <mergeCell ref="A3:I3"/>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I17"/>
  <sheetViews>
    <sheetView zoomScalePageLayoutView="0" workbookViewId="0" topLeftCell="A1">
      <selection activeCell="A41" sqref="A41"/>
    </sheetView>
  </sheetViews>
  <sheetFormatPr defaultColWidth="9.00390625" defaultRowHeight="12.75"/>
  <cols>
    <col min="1" max="1" width="59.75390625" style="0" customWidth="1"/>
    <col min="2" max="2" width="13.375" style="0" customWidth="1"/>
    <col min="3" max="3" width="12.875" style="0" customWidth="1"/>
    <col min="4" max="4" width="19.125" style="0" customWidth="1"/>
    <col min="5" max="5" width="12.75390625" style="0" customWidth="1"/>
    <col min="6" max="6" width="10.375" style="0" customWidth="1"/>
    <col min="7" max="7" width="11.125" style="0" customWidth="1"/>
    <col min="8" max="8" width="10.375" style="0" customWidth="1"/>
    <col min="9" max="9" width="11.00390625" style="0" customWidth="1"/>
  </cols>
  <sheetData>
    <row r="1" spans="1:9" ht="12.75">
      <c r="A1" s="184"/>
      <c r="B1" s="184"/>
      <c r="C1" s="184"/>
      <c r="D1" s="184"/>
      <c r="E1" s="184"/>
      <c r="F1" s="184"/>
      <c r="G1" s="184"/>
      <c r="H1" s="184"/>
      <c r="I1" s="184"/>
    </row>
    <row r="2" spans="1:9" ht="12.75">
      <c r="A2" s="184" t="s">
        <v>0</v>
      </c>
      <c r="B2" s="184"/>
      <c r="C2" s="184"/>
      <c r="D2" s="184"/>
      <c r="E2" s="184"/>
      <c r="F2" s="184"/>
      <c r="G2" s="184"/>
      <c r="H2" s="184"/>
      <c r="I2" s="184"/>
    </row>
    <row r="3" spans="1:9" ht="12.75">
      <c r="A3" s="184" t="s">
        <v>1</v>
      </c>
      <c r="B3" s="184"/>
      <c r="C3" s="184"/>
      <c r="D3" s="184"/>
      <c r="E3" s="184"/>
      <c r="F3" s="184"/>
      <c r="G3" s="184"/>
      <c r="H3" s="184"/>
      <c r="I3" s="184"/>
    </row>
    <row r="4" spans="1:9" ht="12.75">
      <c r="A4" s="1"/>
      <c r="B4" s="19"/>
      <c r="C4" s="19"/>
      <c r="D4" s="19"/>
      <c r="E4" s="19"/>
      <c r="F4" s="19"/>
      <c r="G4" s="19"/>
      <c r="H4" s="19"/>
      <c r="I4" s="20"/>
    </row>
    <row r="5" spans="1:9" ht="12.75">
      <c r="A5" s="28" t="s">
        <v>228</v>
      </c>
      <c r="B5" s="19"/>
      <c r="C5" s="19"/>
      <c r="D5" s="19"/>
      <c r="E5" s="19"/>
      <c r="F5" s="19"/>
      <c r="G5" s="19"/>
      <c r="H5" s="19"/>
      <c r="I5" s="20"/>
    </row>
    <row r="6" spans="1:9" ht="12.75">
      <c r="A6" s="3"/>
      <c r="B6" s="33"/>
      <c r="C6" s="33"/>
      <c r="D6" s="33"/>
      <c r="E6" s="33"/>
      <c r="F6" s="33"/>
      <c r="G6" s="33"/>
      <c r="H6" s="33"/>
      <c r="I6" s="27"/>
    </row>
    <row r="7" spans="1:9" ht="12.75">
      <c r="A7" s="6"/>
      <c r="B7" s="7" t="s">
        <v>3</v>
      </c>
      <c r="C7" s="7" t="s">
        <v>5</v>
      </c>
      <c r="D7" s="7" t="s">
        <v>81</v>
      </c>
      <c r="E7" s="7" t="s">
        <v>7</v>
      </c>
      <c r="F7" s="7" t="s">
        <v>8</v>
      </c>
      <c r="G7" s="7" t="s">
        <v>9</v>
      </c>
      <c r="H7" s="7" t="s">
        <v>9</v>
      </c>
      <c r="I7" s="8" t="s">
        <v>10</v>
      </c>
    </row>
    <row r="8" spans="1:9" ht="12.75">
      <c r="A8" s="34" t="s">
        <v>11</v>
      </c>
      <c r="B8" s="35" t="s">
        <v>12</v>
      </c>
      <c r="C8" s="35" t="s">
        <v>13</v>
      </c>
      <c r="D8" s="35" t="s">
        <v>82</v>
      </c>
      <c r="E8" s="35" t="s">
        <v>16</v>
      </c>
      <c r="F8" s="35" t="s">
        <v>17</v>
      </c>
      <c r="G8" s="35" t="s">
        <v>17</v>
      </c>
      <c r="H8" s="35" t="s">
        <v>16</v>
      </c>
      <c r="I8" s="36" t="s">
        <v>18</v>
      </c>
    </row>
    <row r="9" spans="1:9" ht="12.75">
      <c r="A9" s="37" t="s">
        <v>209</v>
      </c>
      <c r="B9" s="29">
        <v>4918</v>
      </c>
      <c r="C9" s="29"/>
      <c r="D9" s="29">
        <f>SUM(B9:C9)</f>
        <v>4918</v>
      </c>
      <c r="E9" s="29">
        <v>226</v>
      </c>
      <c r="F9" s="29"/>
      <c r="G9" s="29"/>
      <c r="H9" s="29"/>
      <c r="I9" s="30">
        <f>SUM(D9:H9)</f>
        <v>5144</v>
      </c>
    </row>
    <row r="10" spans="1:9" ht="12.75">
      <c r="A10" s="22" t="s">
        <v>210</v>
      </c>
      <c r="B10" s="23">
        <v>24301</v>
      </c>
      <c r="C10" s="23"/>
      <c r="D10" s="23">
        <f>SUM(B10:C10)</f>
        <v>24301</v>
      </c>
      <c r="E10" s="23">
        <v>79</v>
      </c>
      <c r="F10" s="23">
        <v>520</v>
      </c>
      <c r="G10" s="23"/>
      <c r="H10" s="23"/>
      <c r="I10" s="24">
        <f>SUM(D10:H10)</f>
        <v>24900</v>
      </c>
    </row>
    <row r="11" spans="1:9" ht="12.75">
      <c r="A11" s="22" t="s">
        <v>211</v>
      </c>
      <c r="B11" s="23">
        <v>6566</v>
      </c>
      <c r="C11" s="23"/>
      <c r="D11" s="23">
        <f>SUM(B11:C11)</f>
        <v>6566</v>
      </c>
      <c r="E11" s="23"/>
      <c r="F11" s="23"/>
      <c r="G11" s="23"/>
      <c r="H11" s="23"/>
      <c r="I11" s="24">
        <f>SUM(D11:H11)</f>
        <v>6566</v>
      </c>
    </row>
    <row r="12" spans="1:9" ht="12.75">
      <c r="A12" s="55" t="s">
        <v>212</v>
      </c>
      <c r="B12" s="23">
        <v>3420</v>
      </c>
      <c r="C12" s="23"/>
      <c r="D12" s="23">
        <f>SUM(B12:C12)</f>
        <v>3420</v>
      </c>
      <c r="E12" s="23">
        <v>9</v>
      </c>
      <c r="F12" s="23"/>
      <c r="G12" s="23"/>
      <c r="H12" s="23"/>
      <c r="I12" s="24">
        <f>SUM(D12:H12)</f>
        <v>3429</v>
      </c>
    </row>
    <row r="13" spans="1:9" ht="12.75">
      <c r="A13" s="38" t="s">
        <v>213</v>
      </c>
      <c r="B13" s="39">
        <v>28744</v>
      </c>
      <c r="C13" s="39"/>
      <c r="D13" s="39">
        <f>SUM(B13:C13)</f>
        <v>28744</v>
      </c>
      <c r="E13" s="39">
        <v>50</v>
      </c>
      <c r="F13" s="39"/>
      <c r="G13" s="39"/>
      <c r="H13" s="39"/>
      <c r="I13" s="40">
        <f>SUM(D13:H13)</f>
        <v>28794</v>
      </c>
    </row>
    <row r="14" spans="1:9" ht="12.75">
      <c r="A14" s="56" t="s">
        <v>18</v>
      </c>
      <c r="B14" s="25">
        <f>SUM(B9:B13)</f>
        <v>67949</v>
      </c>
      <c r="C14" s="25">
        <f aca="true" t="shared" si="0" ref="C14:H14">SUM(C9:C12)</f>
        <v>0</v>
      </c>
      <c r="D14" s="25">
        <f>SUM(D9:D13)</f>
        <v>67949</v>
      </c>
      <c r="E14" s="25">
        <f>SUM(E9:E13)</f>
        <v>364</v>
      </c>
      <c r="F14" s="25">
        <f t="shared" si="0"/>
        <v>520</v>
      </c>
      <c r="G14" s="25">
        <f t="shared" si="0"/>
        <v>0</v>
      </c>
      <c r="H14" s="25">
        <f t="shared" si="0"/>
        <v>0</v>
      </c>
      <c r="I14" s="25">
        <f>SUM(I9:I13)</f>
        <v>68833</v>
      </c>
    </row>
    <row r="15" spans="1:9" ht="12.75">
      <c r="A15" s="17" t="s">
        <v>74</v>
      </c>
      <c r="B15" s="26"/>
      <c r="C15" s="26"/>
      <c r="D15" s="26"/>
      <c r="E15" s="26"/>
      <c r="F15" s="26"/>
      <c r="G15" s="26"/>
      <c r="H15" s="26"/>
      <c r="I15" s="27"/>
    </row>
    <row r="16" spans="1:9" ht="12.75">
      <c r="A16" s="17" t="s">
        <v>200</v>
      </c>
      <c r="B16" s="26"/>
      <c r="C16" s="26"/>
      <c r="D16" s="26"/>
      <c r="E16" s="26"/>
      <c r="F16" s="26"/>
      <c r="G16" s="26"/>
      <c r="H16" s="26"/>
      <c r="I16" s="27"/>
    </row>
    <row r="17" spans="1:9" ht="12.75">
      <c r="A17" s="2" t="s">
        <v>201</v>
      </c>
      <c r="B17" s="26"/>
      <c r="C17" s="26"/>
      <c r="D17" s="26"/>
      <c r="E17" s="26"/>
      <c r="F17" s="26"/>
      <c r="G17" s="26"/>
      <c r="H17" s="26"/>
      <c r="I17" s="27"/>
    </row>
  </sheetData>
  <sheetProtection/>
  <mergeCells count="3">
    <mergeCell ref="A1:I1"/>
    <mergeCell ref="A2:I2"/>
    <mergeCell ref="A3:I3"/>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I186"/>
  <sheetViews>
    <sheetView zoomScalePageLayoutView="0" workbookViewId="0" topLeftCell="A10">
      <selection activeCell="A52" sqref="A52"/>
    </sheetView>
  </sheetViews>
  <sheetFormatPr defaultColWidth="9.00390625" defaultRowHeight="12.75"/>
  <cols>
    <col min="1" max="1" width="60.00390625" style="0" customWidth="1"/>
    <col min="2" max="2" width="10.75390625" style="0" customWidth="1"/>
    <col min="3" max="3" width="10.375" style="0" customWidth="1"/>
    <col min="4" max="4" width="20.875" style="0" customWidth="1"/>
    <col min="5" max="5" width="14.25390625" style="0" customWidth="1"/>
    <col min="6" max="6" width="12.125" style="0" customWidth="1"/>
    <col min="9" max="9" width="14.125" style="0" customWidth="1"/>
  </cols>
  <sheetData>
    <row r="1" spans="1:9" ht="12.75">
      <c r="A1" s="184"/>
      <c r="B1" s="184"/>
      <c r="C1" s="184"/>
      <c r="D1" s="184"/>
      <c r="E1" s="184"/>
      <c r="F1" s="184"/>
      <c r="G1" s="184"/>
      <c r="H1" s="184"/>
      <c r="I1" s="184"/>
    </row>
    <row r="2" spans="1:9" ht="12.75">
      <c r="A2" s="184" t="s">
        <v>0</v>
      </c>
      <c r="B2" s="184"/>
      <c r="C2" s="184"/>
      <c r="D2" s="184"/>
      <c r="E2" s="184"/>
      <c r="F2" s="184"/>
      <c r="G2" s="184"/>
      <c r="H2" s="184"/>
      <c r="I2" s="184"/>
    </row>
    <row r="3" spans="1:9" ht="12.75">
      <c r="A3" s="184" t="s">
        <v>1</v>
      </c>
      <c r="B3" s="184"/>
      <c r="C3" s="184"/>
      <c r="D3" s="184"/>
      <c r="E3" s="184"/>
      <c r="F3" s="184"/>
      <c r="G3" s="184"/>
      <c r="H3" s="184"/>
      <c r="I3" s="184"/>
    </row>
    <row r="4" spans="1:9" ht="12.75">
      <c r="A4" s="1"/>
      <c r="B4" s="19"/>
      <c r="C4" s="19"/>
      <c r="D4" s="19"/>
      <c r="E4" s="19"/>
      <c r="F4" s="19"/>
      <c r="G4" s="19"/>
      <c r="H4" s="19"/>
      <c r="I4" s="20"/>
    </row>
    <row r="5" spans="1:9" ht="12.75">
      <c r="A5" s="28" t="s">
        <v>229</v>
      </c>
      <c r="B5" s="19"/>
      <c r="C5" s="19"/>
      <c r="D5" s="19"/>
      <c r="E5" s="19"/>
      <c r="F5" s="19"/>
      <c r="G5" s="19"/>
      <c r="H5" s="19"/>
      <c r="I5" s="20"/>
    </row>
    <row r="6" spans="1:9" ht="12.75">
      <c r="A6" s="3"/>
      <c r="B6" s="33"/>
      <c r="C6" s="33"/>
      <c r="D6" s="33"/>
      <c r="E6" s="33"/>
      <c r="F6" s="33"/>
      <c r="G6" s="33"/>
      <c r="H6" s="33"/>
      <c r="I6" s="27"/>
    </row>
    <row r="7" spans="1:9" ht="12.75">
      <c r="A7" s="6"/>
      <c r="B7" s="7" t="s">
        <v>3</v>
      </c>
      <c r="C7" s="7" t="s">
        <v>5</v>
      </c>
      <c r="D7" s="7" t="s">
        <v>81</v>
      </c>
      <c r="E7" s="7" t="s">
        <v>7</v>
      </c>
      <c r="F7" s="7" t="s">
        <v>8</v>
      </c>
      <c r="G7" s="7" t="s">
        <v>9</v>
      </c>
      <c r="H7" s="7" t="s">
        <v>9</v>
      </c>
      <c r="I7" s="8" t="s">
        <v>10</v>
      </c>
    </row>
    <row r="8" spans="1:9" ht="12.75">
      <c r="A8" s="9" t="s">
        <v>11</v>
      </c>
      <c r="B8" s="10" t="s">
        <v>12</v>
      </c>
      <c r="C8" s="10" t="s">
        <v>13</v>
      </c>
      <c r="D8" s="10" t="s">
        <v>82</v>
      </c>
      <c r="E8" s="10" t="s">
        <v>16</v>
      </c>
      <c r="F8" s="10" t="s">
        <v>17</v>
      </c>
      <c r="G8" s="10" t="s">
        <v>17</v>
      </c>
      <c r="H8" s="10" t="s">
        <v>16</v>
      </c>
      <c r="I8" s="11" t="s">
        <v>18</v>
      </c>
    </row>
    <row r="9" spans="1:9" ht="12.75">
      <c r="A9" s="41" t="s">
        <v>2</v>
      </c>
      <c r="B9" s="42"/>
      <c r="C9" s="42"/>
      <c r="D9" s="42"/>
      <c r="E9" s="42"/>
      <c r="F9" s="42"/>
      <c r="G9" s="42"/>
      <c r="H9" s="42"/>
      <c r="I9" s="14"/>
    </row>
    <row r="10" spans="1:9" ht="12.75">
      <c r="A10" s="22" t="s">
        <v>19</v>
      </c>
      <c r="B10" s="23"/>
      <c r="C10" s="23"/>
      <c r="D10" s="23">
        <f>SUM(B10:C10)</f>
        <v>0</v>
      </c>
      <c r="E10" s="23"/>
      <c r="F10" s="23"/>
      <c r="G10" s="23"/>
      <c r="H10" s="23"/>
      <c r="I10" s="24">
        <f>SUM(D10:H10)</f>
        <v>0</v>
      </c>
    </row>
    <row r="11" spans="1:9" ht="12.75">
      <c r="A11" s="22" t="s">
        <v>20</v>
      </c>
      <c r="B11" s="23"/>
      <c r="C11" s="23"/>
      <c r="D11" s="23">
        <f aca="true" t="shared" si="0" ref="D11:D74">SUM(B11:C11)</f>
        <v>0</v>
      </c>
      <c r="E11" s="23"/>
      <c r="F11" s="23"/>
      <c r="G11" s="23"/>
      <c r="H11" s="23"/>
      <c r="I11" s="24">
        <f aca="true" t="shared" si="1" ref="I11:I74">SUM(D11:H11)</f>
        <v>0</v>
      </c>
    </row>
    <row r="12" spans="1:9" ht="12.75">
      <c r="A12" s="22" t="s">
        <v>21</v>
      </c>
      <c r="B12" s="23">
        <v>58</v>
      </c>
      <c r="C12" s="23"/>
      <c r="D12" s="23">
        <f t="shared" si="0"/>
        <v>58</v>
      </c>
      <c r="E12" s="23"/>
      <c r="F12" s="23">
        <v>210</v>
      </c>
      <c r="G12" s="23"/>
      <c r="H12" s="23"/>
      <c r="I12" s="24">
        <f t="shared" si="1"/>
        <v>268</v>
      </c>
    </row>
    <row r="13" spans="1:9" ht="12.75">
      <c r="A13" s="31" t="s">
        <v>22</v>
      </c>
      <c r="B13" s="23"/>
      <c r="C13" s="23"/>
      <c r="D13" s="23">
        <f t="shared" si="0"/>
        <v>0</v>
      </c>
      <c r="E13" s="23"/>
      <c r="F13" s="23"/>
      <c r="G13" s="23"/>
      <c r="H13" s="23"/>
      <c r="I13" s="24">
        <f t="shared" si="1"/>
        <v>0</v>
      </c>
    </row>
    <row r="14" spans="1:9" ht="12.75">
      <c r="A14" s="31" t="s">
        <v>23</v>
      </c>
      <c r="B14" s="23">
        <v>11</v>
      </c>
      <c r="C14" s="23"/>
      <c r="D14" s="23">
        <f t="shared" si="0"/>
        <v>11</v>
      </c>
      <c r="E14" s="23"/>
      <c r="F14" s="23"/>
      <c r="G14" s="23"/>
      <c r="H14" s="23"/>
      <c r="I14" s="24">
        <f t="shared" si="1"/>
        <v>11</v>
      </c>
    </row>
    <row r="15" spans="1:9" ht="12.75">
      <c r="A15" s="31" t="s">
        <v>24</v>
      </c>
      <c r="B15" s="23"/>
      <c r="C15" s="23"/>
      <c r="D15" s="23">
        <f t="shared" si="0"/>
        <v>0</v>
      </c>
      <c r="E15" s="23"/>
      <c r="F15" s="23"/>
      <c r="G15" s="23"/>
      <c r="H15" s="23"/>
      <c r="I15" s="24">
        <f t="shared" si="1"/>
        <v>0</v>
      </c>
    </row>
    <row r="16" spans="1:9" ht="12.75">
      <c r="A16" s="31" t="s">
        <v>25</v>
      </c>
      <c r="B16" s="23"/>
      <c r="C16" s="23"/>
      <c r="D16" s="23">
        <f t="shared" si="0"/>
        <v>0</v>
      </c>
      <c r="E16" s="23"/>
      <c r="F16" s="23"/>
      <c r="G16" s="23"/>
      <c r="H16" s="23"/>
      <c r="I16" s="24">
        <f t="shared" si="1"/>
        <v>0</v>
      </c>
    </row>
    <row r="17" spans="1:9" ht="12.75">
      <c r="A17" s="31" t="s">
        <v>26</v>
      </c>
      <c r="B17" s="23">
        <v>11</v>
      </c>
      <c r="C17" s="23"/>
      <c r="D17" s="23">
        <f t="shared" si="0"/>
        <v>11</v>
      </c>
      <c r="E17" s="23"/>
      <c r="F17" s="23"/>
      <c r="G17" s="23"/>
      <c r="H17" s="23"/>
      <c r="I17" s="24">
        <f t="shared" si="1"/>
        <v>11</v>
      </c>
    </row>
    <row r="18" spans="1:9" ht="12.75">
      <c r="A18" s="31" t="s">
        <v>27</v>
      </c>
      <c r="B18" s="23"/>
      <c r="C18" s="23"/>
      <c r="D18" s="23">
        <f t="shared" si="0"/>
        <v>0</v>
      </c>
      <c r="E18" s="23"/>
      <c r="F18" s="23"/>
      <c r="G18" s="23"/>
      <c r="H18" s="23"/>
      <c r="I18" s="24">
        <f t="shared" si="1"/>
        <v>0</v>
      </c>
    </row>
    <row r="19" spans="1:9" ht="12.75">
      <c r="A19" s="31" t="s">
        <v>28</v>
      </c>
      <c r="B19" s="23">
        <v>11</v>
      </c>
      <c r="C19" s="23"/>
      <c r="D19" s="23">
        <f t="shared" si="0"/>
        <v>11</v>
      </c>
      <c r="E19" s="23"/>
      <c r="F19" s="23">
        <v>18</v>
      </c>
      <c r="G19" s="23"/>
      <c r="H19" s="23"/>
      <c r="I19" s="24">
        <f t="shared" si="1"/>
        <v>29</v>
      </c>
    </row>
    <row r="20" spans="1:9" ht="12.75">
      <c r="A20" s="31" t="s">
        <v>29</v>
      </c>
      <c r="B20" s="23"/>
      <c r="C20" s="23"/>
      <c r="D20" s="23">
        <f t="shared" si="0"/>
        <v>0</v>
      </c>
      <c r="E20" s="23"/>
      <c r="F20" s="23"/>
      <c r="G20" s="23"/>
      <c r="H20" s="23"/>
      <c r="I20" s="24">
        <f t="shared" si="1"/>
        <v>0</v>
      </c>
    </row>
    <row r="21" spans="1:9" ht="12.75">
      <c r="A21" s="31" t="s">
        <v>30</v>
      </c>
      <c r="B21" s="23"/>
      <c r="C21" s="23"/>
      <c r="D21" s="23">
        <f t="shared" si="0"/>
        <v>0</v>
      </c>
      <c r="E21" s="23"/>
      <c r="F21" s="23"/>
      <c r="G21" s="43"/>
      <c r="H21" s="23"/>
      <c r="I21" s="24">
        <f t="shared" si="1"/>
        <v>0</v>
      </c>
    </row>
    <row r="22" spans="1:9" ht="12.75">
      <c r="A22" s="31" t="s">
        <v>31</v>
      </c>
      <c r="B22" s="23">
        <v>989</v>
      </c>
      <c r="C22" s="23"/>
      <c r="D22" s="23">
        <f t="shared" si="0"/>
        <v>989</v>
      </c>
      <c r="E22" s="23">
        <v>5</v>
      </c>
      <c r="F22" s="23">
        <v>1193</v>
      </c>
      <c r="G22" s="23">
        <v>800</v>
      </c>
      <c r="H22" s="23"/>
      <c r="I22" s="24">
        <f t="shared" si="1"/>
        <v>2987</v>
      </c>
    </row>
    <row r="23" spans="1:9" ht="12.75">
      <c r="A23" s="31" t="s">
        <v>32</v>
      </c>
      <c r="B23" s="23">
        <v>22</v>
      </c>
      <c r="C23" s="23"/>
      <c r="D23" s="23">
        <f t="shared" si="0"/>
        <v>22</v>
      </c>
      <c r="E23" s="23"/>
      <c r="F23" s="23"/>
      <c r="G23" s="23"/>
      <c r="H23" s="23"/>
      <c r="I23" s="24">
        <f t="shared" si="1"/>
        <v>22</v>
      </c>
    </row>
    <row r="24" spans="1:9" ht="12.75">
      <c r="A24" s="31" t="s">
        <v>33</v>
      </c>
      <c r="B24" s="23">
        <v>4073</v>
      </c>
      <c r="C24" s="23"/>
      <c r="D24" s="23">
        <f t="shared" si="0"/>
        <v>4073</v>
      </c>
      <c r="E24" s="23">
        <v>20953</v>
      </c>
      <c r="F24" s="23"/>
      <c r="G24" s="23">
        <v>515</v>
      </c>
      <c r="H24" s="23"/>
      <c r="I24" s="24">
        <f t="shared" si="1"/>
        <v>25541</v>
      </c>
    </row>
    <row r="25" spans="1:9" ht="12.75">
      <c r="A25" s="31" t="s">
        <v>34</v>
      </c>
      <c r="B25" s="23"/>
      <c r="C25" s="23"/>
      <c r="D25" s="23">
        <f t="shared" si="0"/>
        <v>0</v>
      </c>
      <c r="E25" s="23"/>
      <c r="F25" s="23"/>
      <c r="G25" s="23"/>
      <c r="H25" s="23"/>
      <c r="I25" s="24">
        <f t="shared" si="1"/>
        <v>0</v>
      </c>
    </row>
    <row r="26" spans="1:9" ht="12.75">
      <c r="A26" s="31" t="s">
        <v>35</v>
      </c>
      <c r="B26" s="23">
        <v>967</v>
      </c>
      <c r="C26" s="23"/>
      <c r="D26" s="23">
        <f t="shared" si="0"/>
        <v>967</v>
      </c>
      <c r="E26" s="23"/>
      <c r="F26" s="23">
        <v>1242</v>
      </c>
      <c r="G26" s="23">
        <v>447</v>
      </c>
      <c r="H26" s="23"/>
      <c r="I26" s="24">
        <f t="shared" si="1"/>
        <v>2656</v>
      </c>
    </row>
    <row r="27" spans="1:9" ht="12.75">
      <c r="A27" s="31" t="s">
        <v>36</v>
      </c>
      <c r="B27" s="23"/>
      <c r="C27" s="23"/>
      <c r="D27" s="23">
        <f t="shared" si="0"/>
        <v>0</v>
      </c>
      <c r="E27" s="23"/>
      <c r="F27" s="23"/>
      <c r="G27" s="23"/>
      <c r="H27" s="23"/>
      <c r="I27" s="24">
        <f t="shared" si="1"/>
        <v>0</v>
      </c>
    </row>
    <row r="28" spans="1:9" ht="12.75">
      <c r="A28" s="31" t="s">
        <v>37</v>
      </c>
      <c r="B28" s="23"/>
      <c r="C28" s="23"/>
      <c r="D28" s="23">
        <f t="shared" si="0"/>
        <v>0</v>
      </c>
      <c r="E28" s="23"/>
      <c r="F28" s="23"/>
      <c r="G28" s="23"/>
      <c r="H28" s="23"/>
      <c r="I28" s="24">
        <f t="shared" si="1"/>
        <v>0</v>
      </c>
    </row>
    <row r="29" spans="1:9" ht="12.75">
      <c r="A29" s="31" t="s">
        <v>38</v>
      </c>
      <c r="B29" s="23"/>
      <c r="C29" s="23"/>
      <c r="D29" s="23">
        <f t="shared" si="0"/>
        <v>0</v>
      </c>
      <c r="E29" s="23"/>
      <c r="F29" s="23"/>
      <c r="G29" s="23"/>
      <c r="H29" s="23"/>
      <c r="I29" s="24">
        <f t="shared" si="1"/>
        <v>0</v>
      </c>
    </row>
    <row r="30" spans="1:9" ht="12.75">
      <c r="A30" s="31" t="s">
        <v>39</v>
      </c>
      <c r="B30" s="23">
        <v>52</v>
      </c>
      <c r="C30" s="23"/>
      <c r="D30" s="23">
        <f t="shared" si="0"/>
        <v>52</v>
      </c>
      <c r="E30" s="23">
        <v>22</v>
      </c>
      <c r="F30" s="23"/>
      <c r="G30" s="23">
        <v>2961</v>
      </c>
      <c r="H30" s="23"/>
      <c r="I30" s="24">
        <f t="shared" si="1"/>
        <v>3035</v>
      </c>
    </row>
    <row r="31" spans="1:9" ht="12.75">
      <c r="A31" s="31" t="s">
        <v>40</v>
      </c>
      <c r="B31" s="23"/>
      <c r="C31" s="23"/>
      <c r="D31" s="23">
        <f t="shared" si="0"/>
        <v>0</v>
      </c>
      <c r="E31" s="23"/>
      <c r="F31" s="23"/>
      <c r="G31" s="23"/>
      <c r="H31" s="23"/>
      <c r="I31" s="24">
        <f t="shared" si="1"/>
        <v>0</v>
      </c>
    </row>
    <row r="32" spans="1:9" ht="12.75">
      <c r="A32" s="31" t="s">
        <v>41</v>
      </c>
      <c r="B32" s="23"/>
      <c r="C32" s="23"/>
      <c r="D32" s="23">
        <f t="shared" si="0"/>
        <v>0</v>
      </c>
      <c r="E32" s="23"/>
      <c r="F32" s="23"/>
      <c r="G32" s="23"/>
      <c r="H32" s="23"/>
      <c r="I32" s="24">
        <f t="shared" si="1"/>
        <v>0</v>
      </c>
    </row>
    <row r="33" spans="1:9" ht="12.75">
      <c r="A33" s="31" t="s">
        <v>42</v>
      </c>
      <c r="B33" s="23"/>
      <c r="C33" s="23"/>
      <c r="D33" s="23">
        <f t="shared" si="0"/>
        <v>0</v>
      </c>
      <c r="E33" s="23"/>
      <c r="F33" s="23"/>
      <c r="G33" s="23"/>
      <c r="H33" s="23"/>
      <c r="I33" s="24">
        <f t="shared" si="1"/>
        <v>0</v>
      </c>
    </row>
    <row r="34" spans="1:9" ht="12.75">
      <c r="A34" s="31" t="s">
        <v>43</v>
      </c>
      <c r="B34" s="23"/>
      <c r="C34" s="23"/>
      <c r="D34" s="23">
        <f t="shared" si="0"/>
        <v>0</v>
      </c>
      <c r="E34" s="23"/>
      <c r="F34" s="23"/>
      <c r="G34" s="23"/>
      <c r="H34" s="23"/>
      <c r="I34" s="24">
        <f t="shared" si="1"/>
        <v>0</v>
      </c>
    </row>
    <row r="35" spans="1:9" ht="12.75">
      <c r="A35" s="31" t="s">
        <v>44</v>
      </c>
      <c r="B35" s="23"/>
      <c r="C35" s="23"/>
      <c r="D35" s="23">
        <f t="shared" si="0"/>
        <v>0</v>
      </c>
      <c r="E35" s="23"/>
      <c r="F35" s="23"/>
      <c r="G35" s="23"/>
      <c r="H35" s="23"/>
      <c r="I35" s="24">
        <f t="shared" si="1"/>
        <v>0</v>
      </c>
    </row>
    <row r="36" spans="1:9" ht="12.75">
      <c r="A36" s="31" t="s">
        <v>45</v>
      </c>
      <c r="B36" s="23">
        <v>102</v>
      </c>
      <c r="C36" s="23"/>
      <c r="D36" s="23">
        <f t="shared" si="0"/>
        <v>102</v>
      </c>
      <c r="E36" s="23">
        <v>1</v>
      </c>
      <c r="F36" s="23">
        <v>16</v>
      </c>
      <c r="G36" s="23"/>
      <c r="H36" s="23"/>
      <c r="I36" s="24">
        <f t="shared" si="1"/>
        <v>119</v>
      </c>
    </row>
    <row r="37" spans="1:9" ht="12.75">
      <c r="A37" s="31" t="s">
        <v>46</v>
      </c>
      <c r="B37" s="23"/>
      <c r="C37" s="23"/>
      <c r="D37" s="23">
        <f t="shared" si="0"/>
        <v>0</v>
      </c>
      <c r="E37" s="23"/>
      <c r="F37" s="23"/>
      <c r="G37" s="23"/>
      <c r="H37" s="23"/>
      <c r="I37" s="24">
        <f t="shared" si="1"/>
        <v>0</v>
      </c>
    </row>
    <row r="38" spans="1:9" ht="12.75">
      <c r="A38" s="31" t="s">
        <v>47</v>
      </c>
      <c r="B38" s="23">
        <v>25</v>
      </c>
      <c r="C38" s="23"/>
      <c r="D38" s="23">
        <f t="shared" si="0"/>
        <v>25</v>
      </c>
      <c r="E38" s="23"/>
      <c r="F38" s="23"/>
      <c r="G38" s="23"/>
      <c r="H38" s="23"/>
      <c r="I38" s="24">
        <f t="shared" si="1"/>
        <v>25</v>
      </c>
    </row>
    <row r="39" spans="1:9" ht="12.75">
      <c r="A39" s="31" t="s">
        <v>48</v>
      </c>
      <c r="B39" s="23">
        <v>25</v>
      </c>
      <c r="C39" s="23"/>
      <c r="D39" s="23">
        <f t="shared" si="0"/>
        <v>25</v>
      </c>
      <c r="E39" s="23"/>
      <c r="F39" s="23"/>
      <c r="G39" s="23"/>
      <c r="H39" s="23"/>
      <c r="I39" s="24">
        <f t="shared" si="1"/>
        <v>25</v>
      </c>
    </row>
    <row r="40" spans="1:9" ht="12.75">
      <c r="A40" s="31" t="s">
        <v>49</v>
      </c>
      <c r="B40" s="23">
        <v>1045</v>
      </c>
      <c r="C40" s="23"/>
      <c r="D40" s="23">
        <f t="shared" si="0"/>
        <v>1045</v>
      </c>
      <c r="E40" s="23"/>
      <c r="F40" s="23"/>
      <c r="G40" s="23">
        <v>400</v>
      </c>
      <c r="H40" s="23"/>
      <c r="I40" s="24">
        <f t="shared" si="1"/>
        <v>1445</v>
      </c>
    </row>
    <row r="41" spans="1:9" ht="12.75">
      <c r="A41" s="31" t="s">
        <v>50</v>
      </c>
      <c r="B41" s="23"/>
      <c r="C41" s="23"/>
      <c r="D41" s="23">
        <f t="shared" si="0"/>
        <v>0</v>
      </c>
      <c r="E41" s="23"/>
      <c r="F41" s="23"/>
      <c r="G41" s="23"/>
      <c r="H41" s="23"/>
      <c r="I41" s="24">
        <f t="shared" si="1"/>
        <v>0</v>
      </c>
    </row>
    <row r="42" spans="1:9" ht="12.75">
      <c r="A42" s="31" t="s">
        <v>51</v>
      </c>
      <c r="B42" s="23"/>
      <c r="C42" s="23"/>
      <c r="D42" s="23">
        <f t="shared" si="0"/>
        <v>0</v>
      </c>
      <c r="E42" s="23"/>
      <c r="F42" s="23"/>
      <c r="G42" s="23"/>
      <c r="H42" s="23"/>
      <c r="I42" s="24">
        <f t="shared" si="1"/>
        <v>0</v>
      </c>
    </row>
    <row r="43" spans="1:9" ht="12.75">
      <c r="A43" s="31" t="s">
        <v>52</v>
      </c>
      <c r="B43" s="23"/>
      <c r="C43" s="23"/>
      <c r="D43" s="23">
        <f t="shared" si="0"/>
        <v>0</v>
      </c>
      <c r="E43" s="23"/>
      <c r="F43" s="23"/>
      <c r="G43" s="23"/>
      <c r="H43" s="23"/>
      <c r="I43" s="24">
        <f t="shared" si="1"/>
        <v>0</v>
      </c>
    </row>
    <row r="44" spans="1:9" ht="12.75">
      <c r="A44" s="31" t="s">
        <v>53</v>
      </c>
      <c r="B44" s="23"/>
      <c r="C44" s="23"/>
      <c r="D44" s="23">
        <f t="shared" si="0"/>
        <v>0</v>
      </c>
      <c r="E44" s="23"/>
      <c r="F44" s="23"/>
      <c r="G44" s="23"/>
      <c r="H44" s="23"/>
      <c r="I44" s="24">
        <f t="shared" si="1"/>
        <v>0</v>
      </c>
    </row>
    <row r="45" spans="1:9" ht="12.75">
      <c r="A45" s="31" t="s">
        <v>54</v>
      </c>
      <c r="B45" s="23"/>
      <c r="C45" s="23"/>
      <c r="D45" s="23">
        <f t="shared" si="0"/>
        <v>0</v>
      </c>
      <c r="E45" s="23"/>
      <c r="F45" s="23"/>
      <c r="G45" s="23"/>
      <c r="H45" s="23"/>
      <c r="I45" s="24">
        <f t="shared" si="1"/>
        <v>0</v>
      </c>
    </row>
    <row r="46" spans="1:9" ht="12.75">
      <c r="A46" s="31" t="s">
        <v>55</v>
      </c>
      <c r="B46" s="23">
        <v>1</v>
      </c>
      <c r="C46" s="23"/>
      <c r="D46" s="23">
        <f t="shared" si="0"/>
        <v>1</v>
      </c>
      <c r="E46" s="23"/>
      <c r="F46" s="23"/>
      <c r="G46" s="23"/>
      <c r="H46" s="23"/>
      <c r="I46" s="24">
        <f t="shared" si="1"/>
        <v>1</v>
      </c>
    </row>
    <row r="47" spans="1:9" ht="12.75">
      <c r="A47" s="31" t="s">
        <v>56</v>
      </c>
      <c r="B47" s="23"/>
      <c r="C47" s="23"/>
      <c r="D47" s="23">
        <f t="shared" si="0"/>
        <v>0</v>
      </c>
      <c r="E47" s="23"/>
      <c r="F47" s="23"/>
      <c r="G47" s="23"/>
      <c r="H47" s="23"/>
      <c r="I47" s="24">
        <f t="shared" si="1"/>
        <v>0</v>
      </c>
    </row>
    <row r="48" spans="1:9" ht="12.75">
      <c r="A48" s="31" t="s">
        <v>57</v>
      </c>
      <c r="B48" s="23"/>
      <c r="C48" s="23"/>
      <c r="D48" s="23">
        <f t="shared" si="0"/>
        <v>0</v>
      </c>
      <c r="E48" s="23"/>
      <c r="F48" s="23">
        <v>29</v>
      </c>
      <c r="G48" s="23"/>
      <c r="H48" s="23"/>
      <c r="I48" s="24">
        <f t="shared" si="1"/>
        <v>29</v>
      </c>
    </row>
    <row r="49" spans="1:9" ht="12.75">
      <c r="A49" s="31" t="s">
        <v>58</v>
      </c>
      <c r="B49" s="23"/>
      <c r="C49" s="23"/>
      <c r="D49" s="23">
        <f t="shared" si="0"/>
        <v>0</v>
      </c>
      <c r="E49" s="23"/>
      <c r="F49" s="23"/>
      <c r="G49" s="23"/>
      <c r="H49" s="23"/>
      <c r="I49" s="24">
        <f t="shared" si="1"/>
        <v>0</v>
      </c>
    </row>
    <row r="50" spans="1:9" ht="12.75">
      <c r="A50" s="31" t="s">
        <v>59</v>
      </c>
      <c r="B50" s="23">
        <v>6</v>
      </c>
      <c r="C50" s="23"/>
      <c r="D50" s="23">
        <f t="shared" si="0"/>
        <v>6</v>
      </c>
      <c r="E50" s="23"/>
      <c r="F50" s="23"/>
      <c r="G50" s="23">
        <v>1399</v>
      </c>
      <c r="H50" s="23"/>
      <c r="I50" s="24">
        <f t="shared" si="1"/>
        <v>1405</v>
      </c>
    </row>
    <row r="51" spans="1:9" ht="12.75">
      <c r="A51" s="31" t="s">
        <v>60</v>
      </c>
      <c r="B51" s="23"/>
      <c r="C51" s="23"/>
      <c r="D51" s="23">
        <f t="shared" si="0"/>
        <v>0</v>
      </c>
      <c r="E51" s="23"/>
      <c r="F51" s="23"/>
      <c r="G51" s="23">
        <v>258</v>
      </c>
      <c r="H51" s="23"/>
      <c r="I51" s="24">
        <f t="shared" si="1"/>
        <v>258</v>
      </c>
    </row>
    <row r="52" spans="1:9" ht="12.75">
      <c r="A52" s="31" t="s">
        <v>61</v>
      </c>
      <c r="B52" s="23"/>
      <c r="C52" s="23"/>
      <c r="D52" s="23">
        <f t="shared" si="0"/>
        <v>0</v>
      </c>
      <c r="E52" s="23"/>
      <c r="F52" s="23"/>
      <c r="G52" s="23"/>
      <c r="H52" s="23"/>
      <c r="I52" s="24">
        <f t="shared" si="1"/>
        <v>0</v>
      </c>
    </row>
    <row r="53" spans="1:9" ht="12.75">
      <c r="A53" s="31" t="s">
        <v>62</v>
      </c>
      <c r="B53" s="23"/>
      <c r="C53" s="23"/>
      <c r="D53" s="23">
        <f t="shared" si="0"/>
        <v>0</v>
      </c>
      <c r="E53" s="23"/>
      <c r="F53" s="23"/>
      <c r="G53" s="23"/>
      <c r="H53" s="23"/>
      <c r="I53" s="24">
        <f t="shared" si="1"/>
        <v>0</v>
      </c>
    </row>
    <row r="54" spans="1:9" ht="12.75">
      <c r="A54" s="31" t="s">
        <v>63</v>
      </c>
      <c r="B54" s="23"/>
      <c r="C54" s="23"/>
      <c r="D54" s="23">
        <f t="shared" si="0"/>
        <v>0</v>
      </c>
      <c r="E54" s="23"/>
      <c r="F54" s="23"/>
      <c r="G54" s="23"/>
      <c r="H54" s="23"/>
      <c r="I54" s="24">
        <f t="shared" si="1"/>
        <v>0</v>
      </c>
    </row>
    <row r="55" spans="1:9" ht="12.75">
      <c r="A55" s="31" t="s">
        <v>64</v>
      </c>
      <c r="B55" s="23"/>
      <c r="C55" s="23"/>
      <c r="D55" s="23">
        <f t="shared" si="0"/>
        <v>0</v>
      </c>
      <c r="E55" s="23"/>
      <c r="F55" s="23"/>
      <c r="G55" s="23"/>
      <c r="H55" s="23"/>
      <c r="I55" s="24">
        <f t="shared" si="1"/>
        <v>0</v>
      </c>
    </row>
    <row r="56" spans="1:9" ht="12.75">
      <c r="A56" s="31" t="s">
        <v>65</v>
      </c>
      <c r="B56" s="23">
        <v>243</v>
      </c>
      <c r="C56" s="23"/>
      <c r="D56" s="23">
        <f t="shared" si="0"/>
        <v>243</v>
      </c>
      <c r="E56" s="23">
        <v>1</v>
      </c>
      <c r="F56" s="23"/>
      <c r="G56" s="23">
        <v>99</v>
      </c>
      <c r="H56" s="23"/>
      <c r="I56" s="24">
        <f t="shared" si="1"/>
        <v>343</v>
      </c>
    </row>
    <row r="57" spans="1:9" ht="12.75">
      <c r="A57" s="31" t="s">
        <v>66</v>
      </c>
      <c r="B57" s="23"/>
      <c r="C57" s="23"/>
      <c r="D57" s="23">
        <f t="shared" si="0"/>
        <v>0</v>
      </c>
      <c r="E57" s="23"/>
      <c r="F57" s="23"/>
      <c r="G57" s="23"/>
      <c r="H57" s="23"/>
      <c r="I57" s="24">
        <f t="shared" si="1"/>
        <v>0</v>
      </c>
    </row>
    <row r="58" spans="1:9" ht="12.75">
      <c r="A58" s="31" t="s">
        <v>67</v>
      </c>
      <c r="B58" s="23"/>
      <c r="C58" s="23"/>
      <c r="D58" s="23">
        <f t="shared" si="0"/>
        <v>0</v>
      </c>
      <c r="E58" s="23"/>
      <c r="F58" s="23"/>
      <c r="G58" s="23"/>
      <c r="H58" s="23"/>
      <c r="I58" s="24">
        <f t="shared" si="1"/>
        <v>0</v>
      </c>
    </row>
    <row r="59" spans="1:9" ht="12.75">
      <c r="A59" s="31" t="s">
        <v>68</v>
      </c>
      <c r="B59" s="23"/>
      <c r="C59" s="23"/>
      <c r="D59" s="23">
        <f t="shared" si="0"/>
        <v>0</v>
      </c>
      <c r="E59" s="23"/>
      <c r="F59" s="23"/>
      <c r="G59" s="23"/>
      <c r="H59" s="23"/>
      <c r="I59" s="24">
        <f t="shared" si="1"/>
        <v>0</v>
      </c>
    </row>
    <row r="60" spans="1:9" ht="12.75">
      <c r="A60" s="31" t="s">
        <v>69</v>
      </c>
      <c r="B60" s="23"/>
      <c r="C60" s="23"/>
      <c r="D60" s="23">
        <f t="shared" si="0"/>
        <v>0</v>
      </c>
      <c r="E60" s="23"/>
      <c r="F60" s="23"/>
      <c r="G60" s="23"/>
      <c r="H60" s="23"/>
      <c r="I60" s="24">
        <f t="shared" si="1"/>
        <v>0</v>
      </c>
    </row>
    <row r="61" spans="1:9" ht="12.75">
      <c r="A61" s="31" t="s">
        <v>70</v>
      </c>
      <c r="B61" s="23">
        <v>3</v>
      </c>
      <c r="C61" s="23"/>
      <c r="D61" s="23">
        <f t="shared" si="0"/>
        <v>3</v>
      </c>
      <c r="E61" s="23"/>
      <c r="F61" s="23"/>
      <c r="G61" s="23"/>
      <c r="H61" s="23"/>
      <c r="I61" s="24">
        <f t="shared" si="1"/>
        <v>3</v>
      </c>
    </row>
    <row r="62" spans="1:9" ht="12.75">
      <c r="A62" s="31" t="s">
        <v>71</v>
      </c>
      <c r="B62" s="23">
        <v>16</v>
      </c>
      <c r="C62" s="23"/>
      <c r="D62" s="23">
        <f t="shared" si="0"/>
        <v>16</v>
      </c>
      <c r="E62" s="23"/>
      <c r="F62" s="23"/>
      <c r="G62" s="23"/>
      <c r="H62" s="23"/>
      <c r="I62" s="24">
        <f t="shared" si="1"/>
        <v>16</v>
      </c>
    </row>
    <row r="63" spans="1:9" ht="12.75">
      <c r="A63" s="31" t="s">
        <v>72</v>
      </c>
      <c r="B63" s="23">
        <v>11</v>
      </c>
      <c r="C63" s="23"/>
      <c r="D63" s="23">
        <f t="shared" si="0"/>
        <v>11</v>
      </c>
      <c r="E63" s="23"/>
      <c r="F63" s="23"/>
      <c r="G63" s="23">
        <v>110</v>
      </c>
      <c r="H63" s="23"/>
      <c r="I63" s="24">
        <f t="shared" si="1"/>
        <v>121</v>
      </c>
    </row>
    <row r="64" spans="1:9" ht="12.75">
      <c r="A64" s="31" t="s">
        <v>73</v>
      </c>
      <c r="B64" s="23"/>
      <c r="C64" s="23"/>
      <c r="D64" s="23">
        <f t="shared" si="0"/>
        <v>0</v>
      </c>
      <c r="E64" s="23"/>
      <c r="F64" s="23"/>
      <c r="G64" s="23"/>
      <c r="H64" s="23"/>
      <c r="I64" s="24">
        <f t="shared" si="1"/>
        <v>0</v>
      </c>
    </row>
    <row r="65" spans="1:9" ht="12.75">
      <c r="A65" s="44" t="s">
        <v>202</v>
      </c>
      <c r="B65" s="25">
        <f>SUM(B10:B64)</f>
        <v>7671</v>
      </c>
      <c r="C65" s="25">
        <f aca="true" t="shared" si="2" ref="C65:I65">SUM(C10:C64)</f>
        <v>0</v>
      </c>
      <c r="D65" s="25">
        <f t="shared" si="2"/>
        <v>7671</v>
      </c>
      <c r="E65" s="25">
        <f t="shared" si="2"/>
        <v>20982</v>
      </c>
      <c r="F65" s="25">
        <f t="shared" si="2"/>
        <v>2708</v>
      </c>
      <c r="G65" s="25">
        <f t="shared" si="2"/>
        <v>6989</v>
      </c>
      <c r="H65" s="25">
        <f t="shared" si="2"/>
        <v>0</v>
      </c>
      <c r="I65" s="25">
        <f t="shared" si="2"/>
        <v>38350</v>
      </c>
    </row>
    <row r="66" spans="1:9" ht="12.75">
      <c r="A66" s="45"/>
      <c r="B66" s="46"/>
      <c r="C66" s="46"/>
      <c r="D66" s="46"/>
      <c r="E66" s="46"/>
      <c r="F66" s="46"/>
      <c r="G66" s="46"/>
      <c r="H66" s="46"/>
      <c r="I66" s="46"/>
    </row>
    <row r="67" spans="1:9" ht="12.75">
      <c r="A67" s="47" t="s">
        <v>79</v>
      </c>
      <c r="B67" s="23"/>
      <c r="C67" s="23"/>
      <c r="D67" s="23"/>
      <c r="E67" s="23"/>
      <c r="F67" s="23"/>
      <c r="G67" s="35"/>
      <c r="H67" s="23"/>
      <c r="I67" s="24"/>
    </row>
    <row r="68" spans="1:9" ht="12.75">
      <c r="A68" s="47" t="s">
        <v>203</v>
      </c>
      <c r="B68" s="23"/>
      <c r="C68" s="23"/>
      <c r="D68" s="23"/>
      <c r="E68" s="23"/>
      <c r="F68" s="23"/>
      <c r="G68" s="23"/>
      <c r="H68" s="23"/>
      <c r="I68" s="24"/>
    </row>
    <row r="69" spans="1:9" ht="12.75">
      <c r="A69" s="22" t="s">
        <v>115</v>
      </c>
      <c r="B69" s="23"/>
      <c r="C69" s="23"/>
      <c r="D69" s="23">
        <f t="shared" si="0"/>
        <v>0</v>
      </c>
      <c r="E69" s="23"/>
      <c r="F69" s="23"/>
      <c r="G69" s="23"/>
      <c r="H69" s="23"/>
      <c r="I69" s="24">
        <f t="shared" si="1"/>
        <v>0</v>
      </c>
    </row>
    <row r="70" spans="1:9" ht="12.75">
      <c r="A70" s="22" t="s">
        <v>116</v>
      </c>
      <c r="B70" s="23"/>
      <c r="C70" s="23"/>
      <c r="D70" s="23">
        <f t="shared" si="0"/>
        <v>0</v>
      </c>
      <c r="E70" s="23"/>
      <c r="F70" s="23"/>
      <c r="G70" s="23"/>
      <c r="H70" s="23"/>
      <c r="I70" s="24">
        <f t="shared" si="1"/>
        <v>0</v>
      </c>
    </row>
    <row r="71" spans="1:9" ht="12.75">
      <c r="A71" s="22" t="s">
        <v>117</v>
      </c>
      <c r="B71" s="23">
        <v>32</v>
      </c>
      <c r="C71" s="23"/>
      <c r="D71" s="23">
        <f t="shared" si="0"/>
        <v>32</v>
      </c>
      <c r="E71" s="23"/>
      <c r="F71" s="23"/>
      <c r="G71" s="23">
        <v>30</v>
      </c>
      <c r="H71" s="23"/>
      <c r="I71" s="24">
        <f t="shared" si="1"/>
        <v>62</v>
      </c>
    </row>
    <row r="72" spans="1:9" ht="12.75">
      <c r="A72" s="22" t="s">
        <v>118</v>
      </c>
      <c r="B72" s="23">
        <v>17</v>
      </c>
      <c r="C72" s="23"/>
      <c r="D72" s="23">
        <f t="shared" si="0"/>
        <v>17</v>
      </c>
      <c r="E72" s="23"/>
      <c r="F72" s="23"/>
      <c r="G72" s="23">
        <v>10</v>
      </c>
      <c r="H72" s="23"/>
      <c r="I72" s="24">
        <f t="shared" si="1"/>
        <v>27</v>
      </c>
    </row>
    <row r="73" spans="1:9" ht="12.75">
      <c r="A73" s="22" t="s">
        <v>119</v>
      </c>
      <c r="B73" s="23">
        <v>12</v>
      </c>
      <c r="C73" s="23"/>
      <c r="D73" s="23">
        <f t="shared" si="0"/>
        <v>12</v>
      </c>
      <c r="E73" s="23"/>
      <c r="F73" s="23"/>
      <c r="G73" s="23">
        <v>20</v>
      </c>
      <c r="H73" s="23"/>
      <c r="I73" s="24">
        <f t="shared" si="1"/>
        <v>32</v>
      </c>
    </row>
    <row r="74" spans="1:9" ht="12.75">
      <c r="A74" s="22" t="s">
        <v>120</v>
      </c>
      <c r="B74" s="23">
        <v>10</v>
      </c>
      <c r="C74" s="23"/>
      <c r="D74" s="23">
        <f t="shared" si="0"/>
        <v>10</v>
      </c>
      <c r="E74" s="23"/>
      <c r="F74" s="23"/>
      <c r="G74" s="23">
        <v>340</v>
      </c>
      <c r="H74" s="23"/>
      <c r="I74" s="24">
        <f t="shared" si="1"/>
        <v>350</v>
      </c>
    </row>
    <row r="75" spans="1:9" ht="12.75">
      <c r="A75" s="22" t="s">
        <v>121</v>
      </c>
      <c r="B75" s="23">
        <v>55</v>
      </c>
      <c r="C75" s="23"/>
      <c r="D75" s="23">
        <f aca="true" t="shared" si="3" ref="D75:D156">SUM(B75:C75)</f>
        <v>55</v>
      </c>
      <c r="E75" s="23"/>
      <c r="F75" s="23">
        <v>77</v>
      </c>
      <c r="G75" s="23">
        <v>120</v>
      </c>
      <c r="H75" s="23"/>
      <c r="I75" s="24">
        <f aca="true" t="shared" si="4" ref="I75:I156">SUM(D75:H75)</f>
        <v>252</v>
      </c>
    </row>
    <row r="76" spans="1:9" ht="12.75">
      <c r="A76" s="22" t="s">
        <v>122</v>
      </c>
      <c r="B76" s="23">
        <v>96</v>
      </c>
      <c r="C76" s="23"/>
      <c r="D76" s="23">
        <f t="shared" si="3"/>
        <v>96</v>
      </c>
      <c r="E76" s="23">
        <v>130</v>
      </c>
      <c r="F76" s="23"/>
      <c r="G76" s="23">
        <v>1526</v>
      </c>
      <c r="H76" s="23"/>
      <c r="I76" s="24">
        <f t="shared" si="4"/>
        <v>1752</v>
      </c>
    </row>
    <row r="77" spans="1:9" ht="12.75">
      <c r="A77" s="22" t="s">
        <v>123</v>
      </c>
      <c r="B77" s="23">
        <v>39</v>
      </c>
      <c r="C77" s="23"/>
      <c r="D77" s="23">
        <f t="shared" si="3"/>
        <v>39</v>
      </c>
      <c r="E77" s="23"/>
      <c r="F77" s="23"/>
      <c r="G77" s="23">
        <v>274</v>
      </c>
      <c r="H77" s="23"/>
      <c r="I77" s="24">
        <f t="shared" si="4"/>
        <v>313</v>
      </c>
    </row>
    <row r="78" spans="1:9" ht="12.75">
      <c r="A78" s="22" t="s">
        <v>124</v>
      </c>
      <c r="B78" s="23">
        <v>19</v>
      </c>
      <c r="C78" s="23"/>
      <c r="D78" s="23">
        <f t="shared" si="3"/>
        <v>19</v>
      </c>
      <c r="E78" s="23"/>
      <c r="F78" s="23"/>
      <c r="G78" s="23"/>
      <c r="H78" s="23"/>
      <c r="I78" s="24">
        <f t="shared" si="4"/>
        <v>19</v>
      </c>
    </row>
    <row r="79" spans="1:9" ht="12.75">
      <c r="A79" s="22" t="s">
        <v>125</v>
      </c>
      <c r="B79" s="23">
        <v>5</v>
      </c>
      <c r="C79" s="23"/>
      <c r="D79" s="23">
        <f t="shared" si="3"/>
        <v>5</v>
      </c>
      <c r="E79" s="23"/>
      <c r="F79" s="23"/>
      <c r="G79" s="23">
        <v>20</v>
      </c>
      <c r="H79" s="23"/>
      <c r="I79" s="24">
        <f t="shared" si="4"/>
        <v>25</v>
      </c>
    </row>
    <row r="80" spans="1:9" ht="12.75">
      <c r="A80" s="22" t="s">
        <v>126</v>
      </c>
      <c r="B80" s="23">
        <v>28</v>
      </c>
      <c r="C80" s="23"/>
      <c r="D80" s="23">
        <f t="shared" si="3"/>
        <v>28</v>
      </c>
      <c r="E80" s="23"/>
      <c r="F80" s="23"/>
      <c r="G80" s="23"/>
      <c r="H80" s="23"/>
      <c r="I80" s="24">
        <f t="shared" si="4"/>
        <v>28</v>
      </c>
    </row>
    <row r="81" spans="1:9" ht="12.75">
      <c r="A81" s="22" t="s">
        <v>127</v>
      </c>
      <c r="B81" s="23">
        <v>9</v>
      </c>
      <c r="C81" s="23"/>
      <c r="D81" s="23">
        <f t="shared" si="3"/>
        <v>9</v>
      </c>
      <c r="E81" s="23"/>
      <c r="F81" s="23"/>
      <c r="G81" s="23">
        <v>448</v>
      </c>
      <c r="H81" s="23"/>
      <c r="I81" s="24">
        <f t="shared" si="4"/>
        <v>457</v>
      </c>
    </row>
    <row r="82" spans="1:9" ht="12.75">
      <c r="A82" s="22" t="s">
        <v>128</v>
      </c>
      <c r="B82" s="23"/>
      <c r="C82" s="23"/>
      <c r="D82" s="23">
        <f t="shared" si="3"/>
        <v>0</v>
      </c>
      <c r="E82" s="23"/>
      <c r="F82" s="23"/>
      <c r="G82" s="23">
        <v>8</v>
      </c>
      <c r="H82" s="23"/>
      <c r="I82" s="24">
        <f t="shared" si="4"/>
        <v>8</v>
      </c>
    </row>
    <row r="83" spans="1:9" ht="12.75">
      <c r="A83" s="22" t="s">
        <v>129</v>
      </c>
      <c r="B83" s="23">
        <v>9</v>
      </c>
      <c r="C83" s="23"/>
      <c r="D83" s="23">
        <f t="shared" si="3"/>
        <v>9</v>
      </c>
      <c r="E83" s="23"/>
      <c r="F83" s="23"/>
      <c r="G83" s="23">
        <v>108</v>
      </c>
      <c r="H83" s="23"/>
      <c r="I83" s="24">
        <f t="shared" si="4"/>
        <v>117</v>
      </c>
    </row>
    <row r="84" spans="1:9" ht="12.75">
      <c r="A84" s="22" t="s">
        <v>130</v>
      </c>
      <c r="B84" s="23">
        <v>31</v>
      </c>
      <c r="C84" s="23"/>
      <c r="D84" s="23">
        <f t="shared" si="3"/>
        <v>31</v>
      </c>
      <c r="E84" s="23"/>
      <c r="F84" s="23"/>
      <c r="G84" s="23">
        <v>5</v>
      </c>
      <c r="H84" s="23"/>
      <c r="I84" s="24">
        <f t="shared" si="4"/>
        <v>36</v>
      </c>
    </row>
    <row r="85" spans="1:9" ht="12.75">
      <c r="A85" s="22" t="s">
        <v>131</v>
      </c>
      <c r="B85" s="23">
        <v>29</v>
      </c>
      <c r="C85" s="23"/>
      <c r="D85" s="23">
        <f t="shared" si="3"/>
        <v>29</v>
      </c>
      <c r="E85" s="23">
        <v>34</v>
      </c>
      <c r="F85" s="23">
        <v>6</v>
      </c>
      <c r="G85" s="23">
        <v>605</v>
      </c>
      <c r="H85" s="23"/>
      <c r="I85" s="24">
        <f t="shared" si="4"/>
        <v>674</v>
      </c>
    </row>
    <row r="86" spans="1:9" ht="12.75">
      <c r="A86" s="22" t="s">
        <v>132</v>
      </c>
      <c r="B86" s="23">
        <v>11</v>
      </c>
      <c r="C86" s="23"/>
      <c r="D86" s="23">
        <f t="shared" si="3"/>
        <v>11</v>
      </c>
      <c r="E86" s="23"/>
      <c r="F86" s="23"/>
      <c r="G86" s="23">
        <v>15</v>
      </c>
      <c r="H86" s="23"/>
      <c r="I86" s="24">
        <f t="shared" si="4"/>
        <v>26</v>
      </c>
    </row>
    <row r="87" spans="1:9" ht="12.75">
      <c r="A87" s="22" t="s">
        <v>133</v>
      </c>
      <c r="B87" s="23">
        <v>69</v>
      </c>
      <c r="C87" s="23"/>
      <c r="D87" s="23">
        <f t="shared" si="3"/>
        <v>69</v>
      </c>
      <c r="E87" s="23">
        <v>14</v>
      </c>
      <c r="F87" s="23">
        <v>54</v>
      </c>
      <c r="G87" s="23">
        <v>879</v>
      </c>
      <c r="H87" s="23"/>
      <c r="I87" s="24">
        <f t="shared" si="4"/>
        <v>1016</v>
      </c>
    </row>
    <row r="88" spans="1:9" ht="12.75">
      <c r="A88" s="22" t="s">
        <v>134</v>
      </c>
      <c r="B88" s="23">
        <v>29</v>
      </c>
      <c r="C88" s="23"/>
      <c r="D88" s="23">
        <f t="shared" si="3"/>
        <v>29</v>
      </c>
      <c r="E88" s="23"/>
      <c r="F88" s="23"/>
      <c r="G88" s="23">
        <v>240</v>
      </c>
      <c r="H88" s="23"/>
      <c r="I88" s="24">
        <f t="shared" si="4"/>
        <v>269</v>
      </c>
    </row>
    <row r="89" spans="1:9" ht="12.75">
      <c r="A89" s="22" t="s">
        <v>135</v>
      </c>
      <c r="B89" s="23">
        <v>21</v>
      </c>
      <c r="C89" s="23"/>
      <c r="D89" s="23">
        <f t="shared" si="3"/>
        <v>21</v>
      </c>
      <c r="E89" s="23"/>
      <c r="F89" s="23">
        <v>8</v>
      </c>
      <c r="G89" s="23">
        <v>367</v>
      </c>
      <c r="H89" s="23"/>
      <c r="I89" s="24">
        <f t="shared" si="4"/>
        <v>396</v>
      </c>
    </row>
    <row r="90" spans="1:9" ht="12.75">
      <c r="A90" s="22" t="s">
        <v>136</v>
      </c>
      <c r="B90" s="23">
        <v>36</v>
      </c>
      <c r="C90" s="23"/>
      <c r="D90" s="23">
        <f t="shared" si="3"/>
        <v>36</v>
      </c>
      <c r="E90" s="23"/>
      <c r="F90" s="23"/>
      <c r="G90" s="23"/>
      <c r="H90" s="23"/>
      <c r="I90" s="24">
        <f t="shared" si="4"/>
        <v>36</v>
      </c>
    </row>
    <row r="91" spans="1:9" ht="12.75">
      <c r="A91" s="22" t="s">
        <v>137</v>
      </c>
      <c r="B91" s="23"/>
      <c r="C91" s="23"/>
      <c r="D91" s="23">
        <f t="shared" si="3"/>
        <v>0</v>
      </c>
      <c r="E91" s="23"/>
      <c r="F91" s="23"/>
      <c r="G91" s="23"/>
      <c r="H91" s="23"/>
      <c r="I91" s="24">
        <f t="shared" si="4"/>
        <v>0</v>
      </c>
    </row>
    <row r="92" spans="1:9" ht="12.75">
      <c r="A92" s="22" t="s">
        <v>138</v>
      </c>
      <c r="B92" s="23">
        <v>100</v>
      </c>
      <c r="C92" s="23"/>
      <c r="D92" s="23">
        <f t="shared" si="3"/>
        <v>100</v>
      </c>
      <c r="E92" s="23"/>
      <c r="F92" s="23">
        <v>50</v>
      </c>
      <c r="G92" s="23">
        <v>643</v>
      </c>
      <c r="H92" s="23"/>
      <c r="I92" s="24">
        <f t="shared" si="4"/>
        <v>793</v>
      </c>
    </row>
    <row r="93" spans="1:9" ht="12.75">
      <c r="A93" s="22" t="s">
        <v>139</v>
      </c>
      <c r="B93" s="23">
        <v>38</v>
      </c>
      <c r="C93" s="23"/>
      <c r="D93" s="23">
        <f t="shared" si="3"/>
        <v>38</v>
      </c>
      <c r="E93" s="23"/>
      <c r="F93" s="23"/>
      <c r="G93" s="23">
        <v>83</v>
      </c>
      <c r="H93" s="23"/>
      <c r="I93" s="24">
        <f t="shared" si="4"/>
        <v>121</v>
      </c>
    </row>
    <row r="94" spans="1:9" ht="12.75">
      <c r="A94" s="22" t="s">
        <v>140</v>
      </c>
      <c r="B94" s="23">
        <v>14</v>
      </c>
      <c r="C94" s="23"/>
      <c r="D94" s="23">
        <f t="shared" si="3"/>
        <v>14</v>
      </c>
      <c r="E94" s="23"/>
      <c r="F94" s="23"/>
      <c r="G94" s="23">
        <v>120</v>
      </c>
      <c r="H94" s="23"/>
      <c r="I94" s="24">
        <f t="shared" si="4"/>
        <v>134</v>
      </c>
    </row>
    <row r="95" spans="1:9" ht="12.75">
      <c r="A95" s="22" t="s">
        <v>141</v>
      </c>
      <c r="B95" s="23">
        <v>12</v>
      </c>
      <c r="C95" s="23"/>
      <c r="D95" s="23">
        <f t="shared" si="3"/>
        <v>12</v>
      </c>
      <c r="E95" s="23"/>
      <c r="F95" s="23"/>
      <c r="G95" s="23"/>
      <c r="H95" s="23"/>
      <c r="I95" s="24">
        <f t="shared" si="4"/>
        <v>12</v>
      </c>
    </row>
    <row r="96" spans="1:9" ht="12.75">
      <c r="A96" s="22" t="s">
        <v>142</v>
      </c>
      <c r="B96" s="23"/>
      <c r="C96" s="23"/>
      <c r="D96" s="23">
        <f t="shared" si="3"/>
        <v>0</v>
      </c>
      <c r="E96" s="23"/>
      <c r="F96" s="23"/>
      <c r="G96" s="23">
        <v>1572</v>
      </c>
      <c r="H96" s="23"/>
      <c r="I96" s="24">
        <f t="shared" si="4"/>
        <v>1572</v>
      </c>
    </row>
    <row r="97" spans="1:9" ht="12.75">
      <c r="A97" s="22" t="s">
        <v>143</v>
      </c>
      <c r="B97" s="23">
        <v>17</v>
      </c>
      <c r="C97" s="23"/>
      <c r="D97" s="23">
        <f t="shared" si="3"/>
        <v>17</v>
      </c>
      <c r="E97" s="23"/>
      <c r="F97" s="23"/>
      <c r="G97" s="23">
        <v>29</v>
      </c>
      <c r="H97" s="23"/>
      <c r="I97" s="24">
        <f t="shared" si="4"/>
        <v>46</v>
      </c>
    </row>
    <row r="98" spans="1:9" ht="12.75">
      <c r="A98" s="22" t="s">
        <v>144</v>
      </c>
      <c r="B98" s="23">
        <v>7</v>
      </c>
      <c r="C98" s="23"/>
      <c r="D98" s="23">
        <f t="shared" si="3"/>
        <v>7</v>
      </c>
      <c r="E98" s="23"/>
      <c r="F98" s="23">
        <v>12</v>
      </c>
      <c r="G98" s="23"/>
      <c r="H98" s="23"/>
      <c r="I98" s="24">
        <f t="shared" si="4"/>
        <v>19</v>
      </c>
    </row>
    <row r="99" spans="1:9" ht="12.75">
      <c r="A99" s="22" t="s">
        <v>145</v>
      </c>
      <c r="B99" s="23">
        <v>202</v>
      </c>
      <c r="C99" s="23"/>
      <c r="D99" s="23">
        <f t="shared" si="3"/>
        <v>202</v>
      </c>
      <c r="E99" s="23"/>
      <c r="F99" s="23">
        <v>69</v>
      </c>
      <c r="G99" s="23"/>
      <c r="H99" s="23"/>
      <c r="I99" s="24">
        <f t="shared" si="4"/>
        <v>271</v>
      </c>
    </row>
    <row r="100" spans="1:9" ht="12.75">
      <c r="A100" s="22" t="s">
        <v>146</v>
      </c>
      <c r="B100" s="23">
        <v>1</v>
      </c>
      <c r="C100" s="23"/>
      <c r="D100" s="23">
        <f t="shared" si="3"/>
        <v>1</v>
      </c>
      <c r="E100" s="23"/>
      <c r="F100" s="23"/>
      <c r="G100" s="23">
        <v>25</v>
      </c>
      <c r="H100" s="23"/>
      <c r="I100" s="24">
        <f t="shared" si="4"/>
        <v>26</v>
      </c>
    </row>
    <row r="101" spans="1:9" ht="12.75">
      <c r="A101" s="22" t="s">
        <v>147</v>
      </c>
      <c r="B101" s="23">
        <v>11</v>
      </c>
      <c r="C101" s="23"/>
      <c r="D101" s="23">
        <f t="shared" si="3"/>
        <v>11</v>
      </c>
      <c r="E101" s="23"/>
      <c r="F101" s="23"/>
      <c r="G101" s="23"/>
      <c r="H101" s="23"/>
      <c r="I101" s="24">
        <f t="shared" si="4"/>
        <v>11</v>
      </c>
    </row>
    <row r="102" spans="1:9" ht="12.75">
      <c r="A102" s="22" t="s">
        <v>148</v>
      </c>
      <c r="B102" s="23">
        <v>10</v>
      </c>
      <c r="C102" s="23"/>
      <c r="D102" s="23">
        <f t="shared" si="3"/>
        <v>10</v>
      </c>
      <c r="E102" s="23"/>
      <c r="F102" s="23"/>
      <c r="G102" s="23"/>
      <c r="H102" s="23"/>
      <c r="I102" s="24">
        <f t="shared" si="4"/>
        <v>10</v>
      </c>
    </row>
    <row r="103" spans="1:9" ht="12.75">
      <c r="A103" s="22" t="s">
        <v>149</v>
      </c>
      <c r="B103" s="23">
        <v>17</v>
      </c>
      <c r="C103" s="23"/>
      <c r="D103" s="23">
        <f t="shared" si="3"/>
        <v>17</v>
      </c>
      <c r="E103" s="23"/>
      <c r="F103" s="23"/>
      <c r="G103" s="23">
        <v>69</v>
      </c>
      <c r="H103" s="23"/>
      <c r="I103" s="24">
        <f t="shared" si="4"/>
        <v>86</v>
      </c>
    </row>
    <row r="104" spans="1:9" ht="12.75">
      <c r="A104" s="22" t="s">
        <v>150</v>
      </c>
      <c r="B104" s="23"/>
      <c r="C104" s="23"/>
      <c r="D104" s="23">
        <f t="shared" si="3"/>
        <v>0</v>
      </c>
      <c r="E104" s="23"/>
      <c r="F104" s="23"/>
      <c r="G104" s="23">
        <v>255</v>
      </c>
      <c r="H104" s="23"/>
      <c r="I104" s="24">
        <f t="shared" si="4"/>
        <v>255</v>
      </c>
    </row>
    <row r="105" spans="1:9" ht="12.75">
      <c r="A105" s="22" t="s">
        <v>151</v>
      </c>
      <c r="B105" s="23">
        <v>15</v>
      </c>
      <c r="C105" s="23"/>
      <c r="D105" s="23">
        <f t="shared" si="3"/>
        <v>15</v>
      </c>
      <c r="E105" s="23"/>
      <c r="F105" s="23"/>
      <c r="G105" s="23">
        <v>32</v>
      </c>
      <c r="H105" s="23"/>
      <c r="I105" s="24">
        <f t="shared" si="4"/>
        <v>47</v>
      </c>
    </row>
    <row r="106" spans="1:9" ht="12.75">
      <c r="A106" s="22" t="s">
        <v>152</v>
      </c>
      <c r="B106" s="23">
        <v>28</v>
      </c>
      <c r="C106" s="23"/>
      <c r="D106" s="23">
        <f t="shared" si="3"/>
        <v>28</v>
      </c>
      <c r="E106" s="23"/>
      <c r="F106" s="23"/>
      <c r="G106" s="23">
        <v>483</v>
      </c>
      <c r="H106" s="23"/>
      <c r="I106" s="24">
        <f t="shared" si="4"/>
        <v>511</v>
      </c>
    </row>
    <row r="107" spans="1:9" ht="12.75">
      <c r="A107" s="22" t="s">
        <v>153</v>
      </c>
      <c r="B107" s="23">
        <v>32</v>
      </c>
      <c r="C107" s="23"/>
      <c r="D107" s="23">
        <f t="shared" si="3"/>
        <v>32</v>
      </c>
      <c r="E107" s="23"/>
      <c r="F107" s="23">
        <v>24</v>
      </c>
      <c r="G107" s="23">
        <v>263</v>
      </c>
      <c r="H107" s="23"/>
      <c r="I107" s="24">
        <f t="shared" si="4"/>
        <v>319</v>
      </c>
    </row>
    <row r="108" spans="1:9" ht="12.75">
      <c r="A108" s="22" t="s">
        <v>154</v>
      </c>
      <c r="B108" s="23">
        <v>32</v>
      </c>
      <c r="C108" s="23"/>
      <c r="D108" s="23">
        <f t="shared" si="3"/>
        <v>32</v>
      </c>
      <c r="E108" s="23"/>
      <c r="F108" s="23"/>
      <c r="G108" s="23">
        <v>365</v>
      </c>
      <c r="H108" s="23"/>
      <c r="I108" s="24">
        <f t="shared" si="4"/>
        <v>397</v>
      </c>
    </row>
    <row r="109" spans="1:9" ht="12.75">
      <c r="A109" s="22" t="s">
        <v>155</v>
      </c>
      <c r="B109" s="23"/>
      <c r="C109" s="23"/>
      <c r="D109" s="23">
        <f t="shared" si="3"/>
        <v>0</v>
      </c>
      <c r="E109" s="23"/>
      <c r="F109" s="23"/>
      <c r="G109" s="23"/>
      <c r="H109" s="23"/>
      <c r="I109" s="24">
        <f t="shared" si="4"/>
        <v>0</v>
      </c>
    </row>
    <row r="110" spans="1:9" ht="12.75">
      <c r="A110" s="22" t="s">
        <v>156</v>
      </c>
      <c r="B110" s="23">
        <v>10</v>
      </c>
      <c r="C110" s="23"/>
      <c r="D110" s="23">
        <f t="shared" si="3"/>
        <v>10</v>
      </c>
      <c r="E110" s="23"/>
      <c r="F110" s="23"/>
      <c r="G110" s="23"/>
      <c r="H110" s="23"/>
      <c r="I110" s="24">
        <f t="shared" si="4"/>
        <v>10</v>
      </c>
    </row>
    <row r="111" spans="1:9" ht="12.75">
      <c r="A111" s="22" t="s">
        <v>157</v>
      </c>
      <c r="B111" s="23">
        <v>9</v>
      </c>
      <c r="C111" s="23"/>
      <c r="D111" s="23">
        <f t="shared" si="3"/>
        <v>9</v>
      </c>
      <c r="E111" s="23"/>
      <c r="F111" s="23"/>
      <c r="G111" s="23">
        <v>29</v>
      </c>
      <c r="H111" s="23"/>
      <c r="I111" s="24">
        <f t="shared" si="4"/>
        <v>38</v>
      </c>
    </row>
    <row r="112" spans="1:9" ht="12.75">
      <c r="A112" s="22" t="s">
        <v>158</v>
      </c>
      <c r="B112" s="23">
        <v>13</v>
      </c>
      <c r="C112" s="23"/>
      <c r="D112" s="23">
        <f t="shared" si="3"/>
        <v>13</v>
      </c>
      <c r="E112" s="23"/>
      <c r="F112" s="23"/>
      <c r="G112" s="23">
        <v>35</v>
      </c>
      <c r="H112" s="23"/>
      <c r="I112" s="24">
        <f t="shared" si="4"/>
        <v>48</v>
      </c>
    </row>
    <row r="113" spans="1:9" ht="12.75">
      <c r="A113" s="22" t="s">
        <v>159</v>
      </c>
      <c r="B113" s="23">
        <v>36</v>
      </c>
      <c r="C113" s="23"/>
      <c r="D113" s="23">
        <f t="shared" si="3"/>
        <v>36</v>
      </c>
      <c r="E113" s="23"/>
      <c r="F113" s="23"/>
      <c r="G113" s="23">
        <v>163</v>
      </c>
      <c r="H113" s="23"/>
      <c r="I113" s="24">
        <f t="shared" si="4"/>
        <v>199</v>
      </c>
    </row>
    <row r="114" spans="1:9" ht="12.75">
      <c r="A114" s="22" t="s">
        <v>160</v>
      </c>
      <c r="B114" s="23">
        <v>14</v>
      </c>
      <c r="C114" s="23"/>
      <c r="D114" s="23">
        <f t="shared" si="3"/>
        <v>14</v>
      </c>
      <c r="E114" s="23"/>
      <c r="F114" s="23"/>
      <c r="G114" s="23">
        <v>115</v>
      </c>
      <c r="H114" s="23"/>
      <c r="I114" s="24">
        <f t="shared" si="4"/>
        <v>129</v>
      </c>
    </row>
    <row r="115" spans="1:9" ht="12.75">
      <c r="A115" s="22" t="s">
        <v>161</v>
      </c>
      <c r="B115" s="23">
        <v>26</v>
      </c>
      <c r="C115" s="23"/>
      <c r="D115" s="23">
        <f t="shared" si="3"/>
        <v>26</v>
      </c>
      <c r="E115" s="23"/>
      <c r="F115" s="23"/>
      <c r="G115" s="23">
        <v>50</v>
      </c>
      <c r="H115" s="23"/>
      <c r="I115" s="24">
        <f t="shared" si="4"/>
        <v>76</v>
      </c>
    </row>
    <row r="116" spans="1:9" ht="12.75">
      <c r="A116" s="22" t="s">
        <v>162</v>
      </c>
      <c r="B116" s="23">
        <v>12</v>
      </c>
      <c r="C116" s="23"/>
      <c r="D116" s="23">
        <f t="shared" si="3"/>
        <v>12</v>
      </c>
      <c r="E116" s="23"/>
      <c r="F116" s="23"/>
      <c r="G116" s="23"/>
      <c r="H116" s="23"/>
      <c r="I116" s="24">
        <f t="shared" si="4"/>
        <v>12</v>
      </c>
    </row>
    <row r="117" spans="1:9" ht="12.75">
      <c r="A117" s="22" t="s">
        <v>163</v>
      </c>
      <c r="B117" s="23">
        <v>55</v>
      </c>
      <c r="C117" s="23"/>
      <c r="D117" s="23">
        <f t="shared" si="3"/>
        <v>55</v>
      </c>
      <c r="E117" s="23"/>
      <c r="F117" s="23"/>
      <c r="G117" s="23"/>
      <c r="H117" s="23"/>
      <c r="I117" s="24">
        <f t="shared" si="4"/>
        <v>55</v>
      </c>
    </row>
    <row r="118" spans="1:9" ht="12.75">
      <c r="A118" s="22" t="s">
        <v>164</v>
      </c>
      <c r="B118" s="23">
        <v>35</v>
      </c>
      <c r="C118" s="23"/>
      <c r="D118" s="23">
        <f t="shared" si="3"/>
        <v>35</v>
      </c>
      <c r="E118" s="23"/>
      <c r="F118" s="23"/>
      <c r="G118" s="23">
        <v>164</v>
      </c>
      <c r="H118" s="23"/>
      <c r="I118" s="24">
        <f t="shared" si="4"/>
        <v>199</v>
      </c>
    </row>
    <row r="119" spans="1:9" ht="12.75">
      <c r="A119" s="22" t="s">
        <v>165</v>
      </c>
      <c r="B119" s="23">
        <v>4</v>
      </c>
      <c r="C119" s="23"/>
      <c r="D119" s="23">
        <f t="shared" si="3"/>
        <v>4</v>
      </c>
      <c r="E119" s="23"/>
      <c r="F119" s="23"/>
      <c r="G119" s="23">
        <v>265</v>
      </c>
      <c r="H119" s="23"/>
      <c r="I119" s="24">
        <f t="shared" si="4"/>
        <v>269</v>
      </c>
    </row>
    <row r="120" spans="1:9" ht="12.75">
      <c r="A120" s="22" t="s">
        <v>166</v>
      </c>
      <c r="B120" s="23">
        <v>60</v>
      </c>
      <c r="C120" s="23"/>
      <c r="D120" s="23">
        <f t="shared" si="3"/>
        <v>60</v>
      </c>
      <c r="E120" s="23"/>
      <c r="F120" s="23"/>
      <c r="G120" s="23">
        <v>303</v>
      </c>
      <c r="H120" s="23"/>
      <c r="I120" s="24">
        <f t="shared" si="4"/>
        <v>363</v>
      </c>
    </row>
    <row r="121" spans="1:9" ht="12.75">
      <c r="A121" s="22" t="s">
        <v>167</v>
      </c>
      <c r="B121" s="23">
        <v>11</v>
      </c>
      <c r="C121" s="23"/>
      <c r="D121" s="23">
        <f t="shared" si="3"/>
        <v>11</v>
      </c>
      <c r="E121" s="23"/>
      <c r="F121" s="23"/>
      <c r="G121" s="23">
        <v>10</v>
      </c>
      <c r="H121" s="23"/>
      <c r="I121" s="24">
        <f t="shared" si="4"/>
        <v>21</v>
      </c>
    </row>
    <row r="122" spans="1:9" ht="12.75">
      <c r="A122" s="22" t="s">
        <v>168</v>
      </c>
      <c r="B122" s="23">
        <v>42</v>
      </c>
      <c r="C122" s="23"/>
      <c r="D122" s="23">
        <f t="shared" si="3"/>
        <v>42</v>
      </c>
      <c r="E122" s="23"/>
      <c r="F122" s="23"/>
      <c r="G122" s="23">
        <v>21</v>
      </c>
      <c r="H122" s="23"/>
      <c r="I122" s="24">
        <f t="shared" si="4"/>
        <v>63</v>
      </c>
    </row>
    <row r="123" spans="1:9" ht="12.75">
      <c r="A123" s="22" t="s">
        <v>169</v>
      </c>
      <c r="B123" s="23">
        <v>34</v>
      </c>
      <c r="C123" s="23"/>
      <c r="D123" s="23">
        <f t="shared" si="3"/>
        <v>34</v>
      </c>
      <c r="E123" s="23"/>
      <c r="F123" s="23"/>
      <c r="G123" s="23">
        <v>233</v>
      </c>
      <c r="H123" s="23"/>
      <c r="I123" s="24">
        <f t="shared" si="4"/>
        <v>267</v>
      </c>
    </row>
    <row r="124" spans="1:9" ht="12.75">
      <c r="A124" s="31" t="s">
        <v>170</v>
      </c>
      <c r="B124" s="23">
        <v>10</v>
      </c>
      <c r="C124" s="23"/>
      <c r="D124" s="23">
        <f t="shared" si="3"/>
        <v>10</v>
      </c>
      <c r="E124" s="23"/>
      <c r="F124" s="23"/>
      <c r="G124" s="23"/>
      <c r="H124" s="23"/>
      <c r="I124" s="24">
        <f t="shared" si="4"/>
        <v>10</v>
      </c>
    </row>
    <row r="125" spans="1:9" ht="12.75">
      <c r="A125" s="31" t="s">
        <v>171</v>
      </c>
      <c r="B125" s="23">
        <v>10</v>
      </c>
      <c r="C125" s="23"/>
      <c r="D125" s="23">
        <f t="shared" si="3"/>
        <v>10</v>
      </c>
      <c r="E125" s="23"/>
      <c r="F125" s="23"/>
      <c r="G125" s="23"/>
      <c r="H125" s="23"/>
      <c r="I125" s="24">
        <f t="shared" si="4"/>
        <v>10</v>
      </c>
    </row>
    <row r="126" spans="1:9" ht="12.75">
      <c r="A126" s="31" t="s">
        <v>172</v>
      </c>
      <c r="B126" s="23">
        <v>10</v>
      </c>
      <c r="C126" s="23"/>
      <c r="D126" s="23">
        <f t="shared" si="3"/>
        <v>10</v>
      </c>
      <c r="E126" s="23"/>
      <c r="F126" s="23"/>
      <c r="G126" s="23"/>
      <c r="H126" s="23"/>
      <c r="I126" s="24">
        <f t="shared" si="4"/>
        <v>10</v>
      </c>
    </row>
    <row r="127" spans="1:9" ht="12.75">
      <c r="A127" s="31" t="s">
        <v>173</v>
      </c>
      <c r="B127" s="23">
        <v>10</v>
      </c>
      <c r="C127" s="23"/>
      <c r="D127" s="23">
        <f t="shared" si="3"/>
        <v>10</v>
      </c>
      <c r="E127" s="23"/>
      <c r="F127" s="23"/>
      <c r="G127" s="23"/>
      <c r="H127" s="23"/>
      <c r="I127" s="24">
        <f t="shared" si="4"/>
        <v>10</v>
      </c>
    </row>
    <row r="128" spans="1:9" ht="12.75">
      <c r="A128" s="31" t="s">
        <v>174</v>
      </c>
      <c r="B128" s="23">
        <v>10</v>
      </c>
      <c r="C128" s="23"/>
      <c r="D128" s="23">
        <f t="shared" si="3"/>
        <v>10</v>
      </c>
      <c r="E128" s="23"/>
      <c r="F128" s="23"/>
      <c r="G128" s="23"/>
      <c r="H128" s="23"/>
      <c r="I128" s="24">
        <f t="shared" si="4"/>
        <v>10</v>
      </c>
    </row>
    <row r="129" spans="1:9" ht="12.75">
      <c r="A129" s="31" t="s">
        <v>175</v>
      </c>
      <c r="B129" s="23">
        <v>10</v>
      </c>
      <c r="C129" s="23"/>
      <c r="D129" s="23">
        <f t="shared" si="3"/>
        <v>10</v>
      </c>
      <c r="E129" s="23"/>
      <c r="F129" s="23"/>
      <c r="G129" s="23"/>
      <c r="H129" s="23"/>
      <c r="I129" s="24">
        <f t="shared" si="4"/>
        <v>10</v>
      </c>
    </row>
    <row r="130" spans="1:9" ht="12.75">
      <c r="A130" s="31" t="s">
        <v>176</v>
      </c>
      <c r="B130" s="23">
        <v>15</v>
      </c>
      <c r="C130" s="23"/>
      <c r="D130" s="23">
        <f t="shared" si="3"/>
        <v>15</v>
      </c>
      <c r="E130" s="23"/>
      <c r="F130" s="23"/>
      <c r="G130" s="23">
        <v>45</v>
      </c>
      <c r="H130" s="23"/>
      <c r="I130" s="24">
        <f t="shared" si="4"/>
        <v>60</v>
      </c>
    </row>
    <row r="131" spans="1:9" ht="12.75">
      <c r="A131" s="31" t="s">
        <v>177</v>
      </c>
      <c r="B131" s="23">
        <v>9</v>
      </c>
      <c r="C131" s="23"/>
      <c r="D131" s="23">
        <f t="shared" si="3"/>
        <v>9</v>
      </c>
      <c r="E131" s="23"/>
      <c r="F131" s="23"/>
      <c r="G131" s="23"/>
      <c r="H131" s="23"/>
      <c r="I131" s="24">
        <f t="shared" si="4"/>
        <v>9</v>
      </c>
    </row>
    <row r="132" spans="1:9" ht="12.75">
      <c r="A132" s="31" t="s">
        <v>178</v>
      </c>
      <c r="B132" s="23">
        <v>10</v>
      </c>
      <c r="C132" s="23"/>
      <c r="D132" s="23">
        <f t="shared" si="3"/>
        <v>10</v>
      </c>
      <c r="E132" s="23"/>
      <c r="F132" s="23"/>
      <c r="G132" s="23"/>
      <c r="H132" s="23"/>
      <c r="I132" s="24">
        <f t="shared" si="4"/>
        <v>10</v>
      </c>
    </row>
    <row r="133" spans="1:9" ht="12.75">
      <c r="A133" s="31" t="s">
        <v>179</v>
      </c>
      <c r="B133" s="23">
        <v>21</v>
      </c>
      <c r="C133" s="23"/>
      <c r="D133" s="23">
        <f t="shared" si="3"/>
        <v>21</v>
      </c>
      <c r="E133" s="23"/>
      <c r="F133" s="23"/>
      <c r="G133" s="23"/>
      <c r="H133" s="23"/>
      <c r="I133" s="24">
        <f t="shared" si="4"/>
        <v>21</v>
      </c>
    </row>
    <row r="134" spans="1:9" ht="12.75">
      <c r="A134" s="31" t="s">
        <v>180</v>
      </c>
      <c r="B134" s="23">
        <v>10</v>
      </c>
      <c r="C134" s="23"/>
      <c r="D134" s="23">
        <f t="shared" si="3"/>
        <v>10</v>
      </c>
      <c r="E134" s="23"/>
      <c r="F134" s="23"/>
      <c r="G134" s="23"/>
      <c r="H134" s="23"/>
      <c r="I134" s="24">
        <f t="shared" si="4"/>
        <v>10</v>
      </c>
    </row>
    <row r="135" spans="1:9" ht="12.75">
      <c r="A135" s="31" t="s">
        <v>181</v>
      </c>
      <c r="B135" s="23">
        <v>11</v>
      </c>
      <c r="C135" s="23"/>
      <c r="D135" s="23">
        <f t="shared" si="3"/>
        <v>11</v>
      </c>
      <c r="E135" s="23"/>
      <c r="F135" s="23"/>
      <c r="G135" s="23"/>
      <c r="H135" s="23"/>
      <c r="I135" s="24">
        <f t="shared" si="4"/>
        <v>11</v>
      </c>
    </row>
    <row r="136" spans="1:9" ht="12.75">
      <c r="A136" s="31" t="s">
        <v>182</v>
      </c>
      <c r="B136" s="23"/>
      <c r="C136" s="23"/>
      <c r="D136" s="23">
        <f t="shared" si="3"/>
        <v>0</v>
      </c>
      <c r="E136" s="23"/>
      <c r="F136" s="23"/>
      <c r="G136" s="23"/>
      <c r="H136" s="23"/>
      <c r="I136" s="24">
        <f t="shared" si="4"/>
        <v>0</v>
      </c>
    </row>
    <row r="137" spans="1:9" ht="12.75">
      <c r="A137" s="31" t="s">
        <v>183</v>
      </c>
      <c r="B137" s="23">
        <v>10</v>
      </c>
      <c r="C137" s="23"/>
      <c r="D137" s="23">
        <f t="shared" si="3"/>
        <v>10</v>
      </c>
      <c r="E137" s="23"/>
      <c r="F137" s="23"/>
      <c r="G137" s="23"/>
      <c r="H137" s="23"/>
      <c r="I137" s="24">
        <f t="shared" si="4"/>
        <v>10</v>
      </c>
    </row>
    <row r="138" spans="1:9" ht="12.75">
      <c r="A138" s="31" t="s">
        <v>184</v>
      </c>
      <c r="B138" s="23">
        <v>15</v>
      </c>
      <c r="C138" s="23"/>
      <c r="D138" s="23">
        <f t="shared" si="3"/>
        <v>15</v>
      </c>
      <c r="E138" s="23"/>
      <c r="F138" s="23"/>
      <c r="G138" s="23"/>
      <c r="H138" s="23"/>
      <c r="I138" s="24">
        <f t="shared" si="4"/>
        <v>15</v>
      </c>
    </row>
    <row r="139" spans="1:9" ht="12.75">
      <c r="A139" s="31" t="s">
        <v>185</v>
      </c>
      <c r="B139" s="23">
        <v>15</v>
      </c>
      <c r="C139" s="23"/>
      <c r="D139" s="23">
        <f t="shared" si="3"/>
        <v>15</v>
      </c>
      <c r="E139" s="23"/>
      <c r="F139" s="23"/>
      <c r="G139" s="23"/>
      <c r="H139" s="23"/>
      <c r="I139" s="24">
        <f t="shared" si="4"/>
        <v>15</v>
      </c>
    </row>
    <row r="140" spans="1:9" ht="12.75">
      <c r="A140" s="31" t="s">
        <v>186</v>
      </c>
      <c r="B140" s="23">
        <v>10</v>
      </c>
      <c r="C140" s="23"/>
      <c r="D140" s="23">
        <f t="shared" si="3"/>
        <v>10</v>
      </c>
      <c r="E140" s="23"/>
      <c r="F140" s="23"/>
      <c r="G140" s="23"/>
      <c r="H140" s="23"/>
      <c r="I140" s="24">
        <f t="shared" si="4"/>
        <v>10</v>
      </c>
    </row>
    <row r="141" spans="1:9" ht="12.75">
      <c r="A141" s="31" t="s">
        <v>187</v>
      </c>
      <c r="B141" s="23">
        <v>10</v>
      </c>
      <c r="C141" s="23"/>
      <c r="D141" s="23">
        <f t="shared" si="3"/>
        <v>10</v>
      </c>
      <c r="E141" s="23"/>
      <c r="F141" s="23"/>
      <c r="G141" s="23"/>
      <c r="H141" s="23"/>
      <c r="I141" s="24">
        <f t="shared" si="4"/>
        <v>10</v>
      </c>
    </row>
    <row r="142" spans="1:9" ht="21.75">
      <c r="A142" s="44" t="s">
        <v>204</v>
      </c>
      <c r="B142" s="25">
        <f aca="true" t="shared" si="5" ref="B142:I142">SUM(B69:B141)</f>
        <v>1650</v>
      </c>
      <c r="C142" s="25">
        <f t="shared" si="5"/>
        <v>0</v>
      </c>
      <c r="D142" s="25">
        <f t="shared" si="5"/>
        <v>1650</v>
      </c>
      <c r="E142" s="25">
        <f t="shared" si="5"/>
        <v>178</v>
      </c>
      <c r="F142" s="25">
        <f t="shared" si="5"/>
        <v>300</v>
      </c>
      <c r="G142" s="25">
        <f t="shared" si="5"/>
        <v>10387</v>
      </c>
      <c r="H142" s="25">
        <f t="shared" si="5"/>
        <v>0</v>
      </c>
      <c r="I142" s="25">
        <f t="shared" si="5"/>
        <v>12515</v>
      </c>
    </row>
    <row r="143" spans="1:9" ht="12.75">
      <c r="A143" s="47" t="s">
        <v>80</v>
      </c>
      <c r="B143" s="23"/>
      <c r="C143" s="23"/>
      <c r="D143" s="23"/>
      <c r="E143" s="23"/>
      <c r="F143" s="23"/>
      <c r="G143" s="23"/>
      <c r="H143" s="23"/>
      <c r="I143" s="24"/>
    </row>
    <row r="144" spans="1:9" ht="12.75">
      <c r="A144" s="22" t="s">
        <v>83</v>
      </c>
      <c r="B144" s="23"/>
      <c r="C144" s="23"/>
      <c r="D144" s="23">
        <f t="shared" si="3"/>
        <v>0</v>
      </c>
      <c r="E144" s="23"/>
      <c r="F144" s="23"/>
      <c r="G144" s="23"/>
      <c r="H144" s="23"/>
      <c r="I144" s="24">
        <f t="shared" si="4"/>
        <v>0</v>
      </c>
    </row>
    <row r="145" spans="1:9" ht="12.75">
      <c r="A145" s="22" t="s">
        <v>84</v>
      </c>
      <c r="B145" s="23"/>
      <c r="C145" s="23"/>
      <c r="D145" s="23">
        <f t="shared" si="3"/>
        <v>0</v>
      </c>
      <c r="E145" s="23"/>
      <c r="F145" s="23"/>
      <c r="G145" s="23"/>
      <c r="H145" s="23"/>
      <c r="I145" s="24">
        <f t="shared" si="4"/>
        <v>0</v>
      </c>
    </row>
    <row r="146" spans="1:9" ht="12.75">
      <c r="A146" s="22" t="s">
        <v>85</v>
      </c>
      <c r="B146" s="23"/>
      <c r="C146" s="23"/>
      <c r="D146" s="23">
        <f t="shared" si="3"/>
        <v>0</v>
      </c>
      <c r="E146" s="23"/>
      <c r="F146" s="23"/>
      <c r="G146" s="23"/>
      <c r="H146" s="23"/>
      <c r="I146" s="24">
        <f t="shared" si="4"/>
        <v>0</v>
      </c>
    </row>
    <row r="147" spans="1:9" ht="12.75">
      <c r="A147" s="22" t="s">
        <v>86</v>
      </c>
      <c r="B147" s="23"/>
      <c r="C147" s="23"/>
      <c r="D147" s="23">
        <f t="shared" si="3"/>
        <v>0</v>
      </c>
      <c r="E147" s="23"/>
      <c r="F147" s="23"/>
      <c r="G147" s="23"/>
      <c r="H147" s="23"/>
      <c r="I147" s="24">
        <f t="shared" si="4"/>
        <v>0</v>
      </c>
    </row>
    <row r="148" spans="1:9" ht="12.75">
      <c r="A148" s="22" t="s">
        <v>87</v>
      </c>
      <c r="B148" s="23"/>
      <c r="C148" s="23"/>
      <c r="D148" s="23">
        <f t="shared" si="3"/>
        <v>0</v>
      </c>
      <c r="E148" s="23"/>
      <c r="F148" s="23"/>
      <c r="G148" s="23"/>
      <c r="H148" s="23"/>
      <c r="I148" s="24">
        <f t="shared" si="4"/>
        <v>0</v>
      </c>
    </row>
    <row r="149" spans="1:9" ht="12.75">
      <c r="A149" s="22" t="s">
        <v>88</v>
      </c>
      <c r="B149" s="23"/>
      <c r="C149" s="23"/>
      <c r="D149" s="23">
        <f t="shared" si="3"/>
        <v>0</v>
      </c>
      <c r="E149" s="23"/>
      <c r="F149" s="23"/>
      <c r="G149" s="23"/>
      <c r="H149" s="23"/>
      <c r="I149" s="24">
        <f t="shared" si="4"/>
        <v>0</v>
      </c>
    </row>
    <row r="150" spans="1:9" ht="12.75">
      <c r="A150" s="22" t="s">
        <v>89</v>
      </c>
      <c r="B150" s="23"/>
      <c r="C150" s="23"/>
      <c r="D150" s="23">
        <f t="shared" si="3"/>
        <v>0</v>
      </c>
      <c r="E150" s="23"/>
      <c r="F150" s="23"/>
      <c r="G150" s="23"/>
      <c r="H150" s="23"/>
      <c r="I150" s="24">
        <f t="shared" si="4"/>
        <v>0</v>
      </c>
    </row>
    <row r="151" spans="1:9" ht="12.75">
      <c r="A151" s="22" t="s">
        <v>90</v>
      </c>
      <c r="B151" s="23"/>
      <c r="C151" s="23"/>
      <c r="D151" s="23">
        <f t="shared" si="3"/>
        <v>0</v>
      </c>
      <c r="E151" s="23"/>
      <c r="F151" s="23"/>
      <c r="G151" s="23"/>
      <c r="H151" s="23"/>
      <c r="I151" s="24">
        <f t="shared" si="4"/>
        <v>0</v>
      </c>
    </row>
    <row r="152" spans="1:9" ht="12.75">
      <c r="A152" s="22" t="s">
        <v>91</v>
      </c>
      <c r="B152" s="23"/>
      <c r="C152" s="23"/>
      <c r="D152" s="23">
        <f t="shared" si="3"/>
        <v>0</v>
      </c>
      <c r="E152" s="23"/>
      <c r="F152" s="23"/>
      <c r="G152" s="23"/>
      <c r="H152" s="23"/>
      <c r="I152" s="24">
        <f t="shared" si="4"/>
        <v>0</v>
      </c>
    </row>
    <row r="153" spans="1:9" ht="12.75">
      <c r="A153" s="22" t="s">
        <v>92</v>
      </c>
      <c r="B153" s="23"/>
      <c r="C153" s="23"/>
      <c r="D153" s="23">
        <f t="shared" si="3"/>
        <v>0</v>
      </c>
      <c r="E153" s="23"/>
      <c r="F153" s="23"/>
      <c r="G153" s="23"/>
      <c r="H153" s="23"/>
      <c r="I153" s="24">
        <f t="shared" si="4"/>
        <v>0</v>
      </c>
    </row>
    <row r="154" spans="1:9" ht="12.75">
      <c r="A154" s="22" t="s">
        <v>93</v>
      </c>
      <c r="B154" s="23">
        <v>177</v>
      </c>
      <c r="C154" s="23"/>
      <c r="D154" s="23">
        <f t="shared" si="3"/>
        <v>177</v>
      </c>
      <c r="E154" s="23">
        <v>1</v>
      </c>
      <c r="F154" s="23">
        <v>151</v>
      </c>
      <c r="G154" s="23">
        <v>41</v>
      </c>
      <c r="H154" s="23"/>
      <c r="I154" s="24">
        <f t="shared" si="4"/>
        <v>370</v>
      </c>
    </row>
    <row r="155" spans="1:9" ht="12.75">
      <c r="A155" s="22" t="s">
        <v>94</v>
      </c>
      <c r="B155" s="23"/>
      <c r="C155" s="23"/>
      <c r="D155" s="23">
        <f t="shared" si="3"/>
        <v>0</v>
      </c>
      <c r="E155" s="23"/>
      <c r="F155" s="23"/>
      <c r="G155" s="23"/>
      <c r="H155" s="23"/>
      <c r="I155" s="24">
        <f t="shared" si="4"/>
        <v>0</v>
      </c>
    </row>
    <row r="156" spans="1:9" ht="12.75">
      <c r="A156" s="22" t="s">
        <v>95</v>
      </c>
      <c r="B156" s="23"/>
      <c r="C156" s="23"/>
      <c r="D156" s="23">
        <f t="shared" si="3"/>
        <v>0</v>
      </c>
      <c r="E156" s="23"/>
      <c r="F156" s="23"/>
      <c r="G156" s="23"/>
      <c r="H156" s="23"/>
      <c r="I156" s="24">
        <f t="shared" si="4"/>
        <v>0</v>
      </c>
    </row>
    <row r="157" spans="1:9" ht="12.75">
      <c r="A157" s="22" t="s">
        <v>96</v>
      </c>
      <c r="B157" s="23"/>
      <c r="C157" s="23"/>
      <c r="D157" s="23">
        <f aca="true" t="shared" si="6" ref="D157:D173">SUM(B157:C157)</f>
        <v>0</v>
      </c>
      <c r="E157" s="23"/>
      <c r="F157" s="23"/>
      <c r="G157" s="23"/>
      <c r="H157" s="23"/>
      <c r="I157" s="24">
        <f aca="true" t="shared" si="7" ref="I157:I173">SUM(D157:H157)</f>
        <v>0</v>
      </c>
    </row>
    <row r="158" spans="1:9" ht="12.75">
      <c r="A158" s="22" t="s">
        <v>97</v>
      </c>
      <c r="B158" s="23"/>
      <c r="C158" s="23"/>
      <c r="D158" s="23">
        <f t="shared" si="6"/>
        <v>0</v>
      </c>
      <c r="E158" s="23"/>
      <c r="F158" s="23"/>
      <c r="G158" s="23"/>
      <c r="H158" s="23"/>
      <c r="I158" s="24">
        <f t="shared" si="7"/>
        <v>0</v>
      </c>
    </row>
    <row r="159" spans="1:9" ht="12.75">
      <c r="A159" s="22" t="s">
        <v>98</v>
      </c>
      <c r="B159" s="23"/>
      <c r="C159" s="23"/>
      <c r="D159" s="23">
        <f t="shared" si="6"/>
        <v>0</v>
      </c>
      <c r="E159" s="23"/>
      <c r="F159" s="23"/>
      <c r="G159" s="23"/>
      <c r="H159" s="23"/>
      <c r="I159" s="24">
        <f t="shared" si="7"/>
        <v>0</v>
      </c>
    </row>
    <row r="160" spans="1:9" ht="12.75">
      <c r="A160" s="22" t="s">
        <v>99</v>
      </c>
      <c r="B160" s="23"/>
      <c r="C160" s="23"/>
      <c r="D160" s="23">
        <f t="shared" si="6"/>
        <v>0</v>
      </c>
      <c r="E160" s="23"/>
      <c r="F160" s="23"/>
      <c r="G160" s="23"/>
      <c r="H160" s="23"/>
      <c r="I160" s="24">
        <f t="shared" si="7"/>
        <v>0</v>
      </c>
    </row>
    <row r="161" spans="1:9" ht="12.75">
      <c r="A161" s="22" t="s">
        <v>100</v>
      </c>
      <c r="B161" s="23"/>
      <c r="C161" s="23"/>
      <c r="D161" s="23">
        <f t="shared" si="6"/>
        <v>0</v>
      </c>
      <c r="E161" s="23"/>
      <c r="F161" s="23"/>
      <c r="G161" s="23"/>
      <c r="H161" s="23"/>
      <c r="I161" s="24">
        <f t="shared" si="7"/>
        <v>0</v>
      </c>
    </row>
    <row r="162" spans="1:9" ht="12.75">
      <c r="A162" s="22" t="s">
        <v>101</v>
      </c>
      <c r="B162" s="23"/>
      <c r="C162" s="23"/>
      <c r="D162" s="23">
        <f t="shared" si="6"/>
        <v>0</v>
      </c>
      <c r="E162" s="23"/>
      <c r="F162" s="23"/>
      <c r="G162" s="23"/>
      <c r="H162" s="23"/>
      <c r="I162" s="24">
        <f t="shared" si="7"/>
        <v>0</v>
      </c>
    </row>
    <row r="163" spans="1:9" ht="12.75">
      <c r="A163" s="22" t="s">
        <v>102</v>
      </c>
      <c r="B163" s="23"/>
      <c r="C163" s="23"/>
      <c r="D163" s="23">
        <f t="shared" si="6"/>
        <v>0</v>
      </c>
      <c r="E163" s="23"/>
      <c r="F163" s="23"/>
      <c r="G163" s="23"/>
      <c r="H163" s="23"/>
      <c r="I163" s="24">
        <f t="shared" si="7"/>
        <v>0</v>
      </c>
    </row>
    <row r="164" spans="1:9" ht="12.75">
      <c r="A164" s="22" t="s">
        <v>103</v>
      </c>
      <c r="B164" s="23"/>
      <c r="C164" s="23"/>
      <c r="D164" s="23">
        <f t="shared" si="6"/>
        <v>0</v>
      </c>
      <c r="E164" s="23"/>
      <c r="F164" s="23"/>
      <c r="G164" s="23"/>
      <c r="H164" s="23"/>
      <c r="I164" s="24">
        <f t="shared" si="7"/>
        <v>0</v>
      </c>
    </row>
    <row r="165" spans="1:9" ht="12.75">
      <c r="A165" s="22" t="s">
        <v>104</v>
      </c>
      <c r="B165" s="23"/>
      <c r="C165" s="23"/>
      <c r="D165" s="23">
        <f t="shared" si="6"/>
        <v>0</v>
      </c>
      <c r="E165" s="23"/>
      <c r="F165" s="23"/>
      <c r="G165" s="23"/>
      <c r="H165" s="23"/>
      <c r="I165" s="24">
        <f t="shared" si="7"/>
        <v>0</v>
      </c>
    </row>
    <row r="166" spans="1:9" ht="12.75">
      <c r="A166" s="22" t="s">
        <v>105</v>
      </c>
      <c r="B166" s="23"/>
      <c r="C166" s="23"/>
      <c r="D166" s="23">
        <f t="shared" si="6"/>
        <v>0</v>
      </c>
      <c r="E166" s="23"/>
      <c r="F166" s="23"/>
      <c r="G166" s="23"/>
      <c r="H166" s="23"/>
      <c r="I166" s="24">
        <f t="shared" si="7"/>
        <v>0</v>
      </c>
    </row>
    <row r="167" spans="1:9" ht="12.75">
      <c r="A167" s="22" t="s">
        <v>106</v>
      </c>
      <c r="B167" s="23"/>
      <c r="C167" s="23"/>
      <c r="D167" s="23">
        <f t="shared" si="6"/>
        <v>0</v>
      </c>
      <c r="E167" s="23"/>
      <c r="F167" s="23"/>
      <c r="G167" s="23"/>
      <c r="H167" s="23"/>
      <c r="I167" s="24">
        <f t="shared" si="7"/>
        <v>0</v>
      </c>
    </row>
    <row r="168" spans="1:9" ht="12.75">
      <c r="A168" s="22" t="s">
        <v>107</v>
      </c>
      <c r="B168" s="23"/>
      <c r="C168" s="23"/>
      <c r="D168" s="23">
        <f t="shared" si="6"/>
        <v>0</v>
      </c>
      <c r="E168" s="23"/>
      <c r="F168" s="23"/>
      <c r="G168" s="23"/>
      <c r="H168" s="23"/>
      <c r="I168" s="24">
        <f t="shared" si="7"/>
        <v>0</v>
      </c>
    </row>
    <row r="169" spans="1:9" ht="12.75">
      <c r="A169" s="22" t="s">
        <v>108</v>
      </c>
      <c r="B169" s="23"/>
      <c r="C169" s="23"/>
      <c r="D169" s="23">
        <f t="shared" si="6"/>
        <v>0</v>
      </c>
      <c r="E169" s="23"/>
      <c r="F169" s="23"/>
      <c r="G169" s="23"/>
      <c r="H169" s="23"/>
      <c r="I169" s="24">
        <f t="shared" si="7"/>
        <v>0</v>
      </c>
    </row>
    <row r="170" spans="1:9" ht="12.75">
      <c r="A170" s="22" t="s">
        <v>109</v>
      </c>
      <c r="B170" s="23"/>
      <c r="C170" s="23"/>
      <c r="D170" s="23">
        <f t="shared" si="6"/>
        <v>0</v>
      </c>
      <c r="E170" s="23"/>
      <c r="F170" s="23"/>
      <c r="G170" s="23"/>
      <c r="H170" s="23"/>
      <c r="I170" s="24">
        <f t="shared" si="7"/>
        <v>0</v>
      </c>
    </row>
    <row r="171" spans="1:9" ht="12.75">
      <c r="A171" s="22" t="s">
        <v>110</v>
      </c>
      <c r="B171" s="23"/>
      <c r="C171" s="23"/>
      <c r="D171" s="23">
        <f t="shared" si="6"/>
        <v>0</v>
      </c>
      <c r="E171" s="23"/>
      <c r="F171" s="23"/>
      <c r="G171" s="23"/>
      <c r="H171" s="23"/>
      <c r="I171" s="24">
        <f t="shared" si="7"/>
        <v>0</v>
      </c>
    </row>
    <row r="172" spans="1:9" ht="12.75">
      <c r="A172" s="22" t="s">
        <v>111</v>
      </c>
      <c r="B172" s="23">
        <v>17251</v>
      </c>
      <c r="C172" s="23"/>
      <c r="D172" s="23">
        <f t="shared" si="6"/>
        <v>17251</v>
      </c>
      <c r="E172" s="23">
        <v>135</v>
      </c>
      <c r="F172" s="23">
        <v>3778</v>
      </c>
      <c r="G172" s="23">
        <v>12532</v>
      </c>
      <c r="H172" s="23"/>
      <c r="I172" s="24">
        <f t="shared" si="7"/>
        <v>33696</v>
      </c>
    </row>
    <row r="173" spans="1:9" ht="12.75">
      <c r="A173" s="22" t="s">
        <v>112</v>
      </c>
      <c r="B173" s="23"/>
      <c r="C173" s="23"/>
      <c r="D173" s="23">
        <f t="shared" si="6"/>
        <v>0</v>
      </c>
      <c r="E173" s="23"/>
      <c r="F173" s="23"/>
      <c r="G173" s="23"/>
      <c r="H173" s="23"/>
      <c r="I173" s="24">
        <f t="shared" si="7"/>
        <v>0</v>
      </c>
    </row>
    <row r="174" spans="1:9" ht="12.75">
      <c r="A174" s="48" t="s">
        <v>205</v>
      </c>
      <c r="B174" s="49">
        <f aca="true" t="shared" si="8" ref="B174:I174">SUM(B143:B173)</f>
        <v>17428</v>
      </c>
      <c r="C174" s="49">
        <f t="shared" si="8"/>
        <v>0</v>
      </c>
      <c r="D174" s="49">
        <f t="shared" si="8"/>
        <v>17428</v>
      </c>
      <c r="E174" s="49">
        <f t="shared" si="8"/>
        <v>136</v>
      </c>
      <c r="F174" s="49">
        <f t="shared" si="8"/>
        <v>3929</v>
      </c>
      <c r="G174" s="49">
        <f t="shared" si="8"/>
        <v>12573</v>
      </c>
      <c r="H174" s="49">
        <f t="shared" si="8"/>
        <v>0</v>
      </c>
      <c r="I174" s="49">
        <f t="shared" si="8"/>
        <v>34066</v>
      </c>
    </row>
    <row r="175" spans="1:9" ht="12.75">
      <c r="A175" s="44" t="s">
        <v>206</v>
      </c>
      <c r="B175" s="25">
        <f>SUM(B142,B174)</f>
        <v>19078</v>
      </c>
      <c r="C175" s="25">
        <f aca="true" t="shared" si="9" ref="C175:I175">SUM(C142,C174)</f>
        <v>0</v>
      </c>
      <c r="D175" s="25">
        <f t="shared" si="9"/>
        <v>19078</v>
      </c>
      <c r="E175" s="25">
        <f t="shared" si="9"/>
        <v>314</v>
      </c>
      <c r="F175" s="25">
        <f t="shared" si="9"/>
        <v>4229</v>
      </c>
      <c r="G175" s="25">
        <f t="shared" si="9"/>
        <v>22960</v>
      </c>
      <c r="H175" s="25">
        <f t="shared" si="9"/>
        <v>0</v>
      </c>
      <c r="I175" s="25">
        <f t="shared" si="9"/>
        <v>46581</v>
      </c>
    </row>
    <row r="176" spans="1:9" ht="12.75">
      <c r="A176" s="50"/>
      <c r="B176" s="23"/>
      <c r="C176" s="23"/>
      <c r="D176" s="23"/>
      <c r="E176" s="23"/>
      <c r="F176" s="23"/>
      <c r="G176" s="51"/>
      <c r="H176" s="23"/>
      <c r="I176" s="52"/>
    </row>
    <row r="177" spans="1:9" ht="12.75">
      <c r="A177" s="53" t="s">
        <v>207</v>
      </c>
      <c r="B177" s="54">
        <f aca="true" t="shared" si="10" ref="B177:I177">SUM(B65,B175)</f>
        <v>26749</v>
      </c>
      <c r="C177" s="54">
        <f t="shared" si="10"/>
        <v>0</v>
      </c>
      <c r="D177" s="54">
        <f t="shared" si="10"/>
        <v>26749</v>
      </c>
      <c r="E177" s="54">
        <f t="shared" si="10"/>
        <v>21296</v>
      </c>
      <c r="F177" s="54">
        <f t="shared" si="10"/>
        <v>6937</v>
      </c>
      <c r="G177" s="54">
        <f t="shared" si="10"/>
        <v>29949</v>
      </c>
      <c r="H177" s="54">
        <f t="shared" si="10"/>
        <v>0</v>
      </c>
      <c r="I177" s="54">
        <f t="shared" si="10"/>
        <v>84931</v>
      </c>
    </row>
    <row r="178" spans="1:9" ht="12.75">
      <c r="A178" s="2"/>
      <c r="B178" s="26"/>
      <c r="C178" s="26"/>
      <c r="D178" s="26"/>
      <c r="E178" s="26"/>
      <c r="F178" s="26"/>
      <c r="G178" s="26"/>
      <c r="H178" s="26"/>
      <c r="I178" s="27"/>
    </row>
    <row r="179" spans="1:9" ht="12.75">
      <c r="A179" s="2"/>
      <c r="B179" s="26"/>
      <c r="C179" s="26"/>
      <c r="D179" s="26"/>
      <c r="E179" s="26"/>
      <c r="F179" s="26"/>
      <c r="G179" s="26"/>
      <c r="H179" s="26"/>
      <c r="I179" s="27"/>
    </row>
    <row r="180" spans="1:9" ht="12.75">
      <c r="A180" s="17" t="s">
        <v>74</v>
      </c>
      <c r="B180" s="26"/>
      <c r="C180" s="26"/>
      <c r="D180" s="26"/>
      <c r="E180" s="26"/>
      <c r="F180" s="26"/>
      <c r="G180" s="26"/>
      <c r="H180" s="26"/>
      <c r="I180" s="27"/>
    </row>
    <row r="181" spans="1:9" ht="12.75">
      <c r="A181" s="2" t="s">
        <v>75</v>
      </c>
      <c r="B181" s="26"/>
      <c r="C181" s="26"/>
      <c r="D181" s="26"/>
      <c r="E181" s="26"/>
      <c r="F181" s="26"/>
      <c r="G181" s="26"/>
      <c r="H181" s="26"/>
      <c r="I181" s="27"/>
    </row>
    <row r="182" spans="1:9" ht="12.75">
      <c r="A182" s="17" t="s">
        <v>76</v>
      </c>
      <c r="B182" s="26"/>
      <c r="C182" s="26"/>
      <c r="D182" s="26"/>
      <c r="E182" s="26"/>
      <c r="F182" s="26"/>
      <c r="G182" s="26"/>
      <c r="H182" s="26"/>
      <c r="I182" s="27"/>
    </row>
    <row r="183" spans="1:9" ht="12.75">
      <c r="A183" s="2" t="s">
        <v>208</v>
      </c>
      <c r="B183" s="26"/>
      <c r="C183" s="26"/>
      <c r="D183" s="26"/>
      <c r="E183" s="26"/>
      <c r="F183" s="26"/>
      <c r="G183" s="26"/>
      <c r="H183" s="26"/>
      <c r="I183" s="27"/>
    </row>
    <row r="184" spans="1:9" ht="12.75">
      <c r="A184" s="2"/>
      <c r="B184" s="26"/>
      <c r="C184" s="26"/>
      <c r="D184" s="26"/>
      <c r="E184" s="26"/>
      <c r="F184" s="26"/>
      <c r="G184" s="26"/>
      <c r="H184" s="26"/>
      <c r="I184" s="27"/>
    </row>
    <row r="185" spans="1:9" ht="12.75">
      <c r="A185" s="2"/>
      <c r="B185" s="26"/>
      <c r="C185" s="26"/>
      <c r="D185" s="26"/>
      <c r="E185" s="26"/>
      <c r="F185" s="26"/>
      <c r="G185" s="26"/>
      <c r="H185" s="26"/>
      <c r="I185" s="27"/>
    </row>
    <row r="186" spans="1:9" ht="12.75">
      <c r="A186" s="2"/>
      <c r="B186" s="26"/>
      <c r="C186" s="26"/>
      <c r="D186" s="26"/>
      <c r="E186" s="26"/>
      <c r="F186" s="26"/>
      <c r="G186" s="26"/>
      <c r="H186" s="26"/>
      <c r="I186" s="27"/>
    </row>
  </sheetData>
  <sheetProtection/>
  <mergeCells count="3">
    <mergeCell ref="A1:I1"/>
    <mergeCell ref="A2:I2"/>
    <mergeCell ref="A3:I3"/>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I15"/>
  <sheetViews>
    <sheetView zoomScalePageLayoutView="0" workbookViewId="0" topLeftCell="A1">
      <selection activeCell="D46" sqref="D46"/>
    </sheetView>
  </sheetViews>
  <sheetFormatPr defaultColWidth="9.00390625" defaultRowHeight="12.75"/>
  <cols>
    <col min="1" max="1" width="34.375" style="0" customWidth="1"/>
    <col min="3" max="3" width="12.625" style="0" customWidth="1"/>
    <col min="4" max="4" width="18.875" style="0" customWidth="1"/>
    <col min="5" max="5" width="11.625" style="0" customWidth="1"/>
    <col min="9" max="9" width="11.75390625" style="0" customWidth="1"/>
  </cols>
  <sheetData>
    <row r="1" spans="1:9" ht="12.75">
      <c r="A1" s="184"/>
      <c r="B1" s="184"/>
      <c r="C1" s="184"/>
      <c r="D1" s="184"/>
      <c r="E1" s="184"/>
      <c r="F1" s="184"/>
      <c r="G1" s="184"/>
      <c r="H1" s="184"/>
      <c r="I1" s="184"/>
    </row>
    <row r="2" spans="1:9" ht="12.75">
      <c r="A2" s="184" t="s">
        <v>0</v>
      </c>
      <c r="B2" s="184"/>
      <c r="C2" s="184"/>
      <c r="D2" s="184"/>
      <c r="E2" s="184"/>
      <c r="F2" s="184"/>
      <c r="G2" s="184"/>
      <c r="H2" s="184"/>
      <c r="I2" s="184"/>
    </row>
    <row r="3" spans="1:9" ht="12.75">
      <c r="A3" s="184" t="s">
        <v>1</v>
      </c>
      <c r="B3" s="184"/>
      <c r="C3" s="184"/>
      <c r="D3" s="184"/>
      <c r="E3" s="184"/>
      <c r="F3" s="184"/>
      <c r="G3" s="184"/>
      <c r="H3" s="184"/>
      <c r="I3" s="184"/>
    </row>
    <row r="4" spans="1:9" ht="12.75">
      <c r="A4" s="1"/>
      <c r="B4" s="19"/>
      <c r="C4" s="19"/>
      <c r="D4" s="19"/>
      <c r="E4" s="19"/>
      <c r="F4" s="19"/>
      <c r="G4" s="19"/>
      <c r="H4" s="19"/>
      <c r="I4" s="20"/>
    </row>
    <row r="5" spans="1:9" ht="12.75">
      <c r="A5" s="28" t="s">
        <v>230</v>
      </c>
      <c r="B5" s="19"/>
      <c r="C5" s="19"/>
      <c r="D5" s="19"/>
      <c r="E5" s="19"/>
      <c r="F5" s="19"/>
      <c r="G5" s="19"/>
      <c r="H5" s="19"/>
      <c r="I5" s="20"/>
    </row>
    <row r="6" spans="1:9" ht="12.75">
      <c r="A6" s="3"/>
      <c r="B6" s="33"/>
      <c r="C6" s="33"/>
      <c r="D6" s="33"/>
      <c r="E6" s="33"/>
      <c r="F6" s="33"/>
      <c r="G6" s="33"/>
      <c r="H6" s="33"/>
      <c r="I6" s="27"/>
    </row>
    <row r="7" spans="1:9" ht="12.75">
      <c r="A7" s="6"/>
      <c r="B7" s="7" t="s">
        <v>3</v>
      </c>
      <c r="C7" s="7" t="s">
        <v>5</v>
      </c>
      <c r="D7" s="7" t="s">
        <v>81</v>
      </c>
      <c r="E7" s="7" t="s">
        <v>7</v>
      </c>
      <c r="F7" s="7" t="s">
        <v>8</v>
      </c>
      <c r="G7" s="7" t="s">
        <v>9</v>
      </c>
      <c r="H7" s="7" t="s">
        <v>9</v>
      </c>
      <c r="I7" s="8" t="s">
        <v>10</v>
      </c>
    </row>
    <row r="8" spans="1:9" ht="12.75">
      <c r="A8" s="34" t="s">
        <v>11</v>
      </c>
      <c r="B8" s="35" t="s">
        <v>12</v>
      </c>
      <c r="C8" s="35" t="s">
        <v>13</v>
      </c>
      <c r="D8" s="35" t="s">
        <v>82</v>
      </c>
      <c r="E8" s="35" t="s">
        <v>16</v>
      </c>
      <c r="F8" s="35" t="s">
        <v>17</v>
      </c>
      <c r="G8" s="35" t="s">
        <v>17</v>
      </c>
      <c r="H8" s="35" t="s">
        <v>16</v>
      </c>
      <c r="I8" s="36" t="s">
        <v>18</v>
      </c>
    </row>
    <row r="9" spans="1:9" ht="12.75">
      <c r="A9" s="37" t="s">
        <v>214</v>
      </c>
      <c r="B9" s="29">
        <v>20</v>
      </c>
      <c r="C9" s="29"/>
      <c r="D9" s="29">
        <f>SUM(B9:C9)</f>
        <v>20</v>
      </c>
      <c r="E9" s="29"/>
      <c r="F9" s="29"/>
      <c r="G9" s="29"/>
      <c r="H9" s="29"/>
      <c r="I9" s="30">
        <f>SUM(D9:H9)</f>
        <v>20</v>
      </c>
    </row>
    <row r="10" spans="1:9" ht="12.75">
      <c r="A10" s="57" t="s">
        <v>215</v>
      </c>
      <c r="B10" s="39">
        <v>13</v>
      </c>
      <c r="C10" s="39"/>
      <c r="D10" s="39">
        <f>SUM(B10:C10)</f>
        <v>13</v>
      </c>
      <c r="E10" s="39"/>
      <c r="F10" s="39"/>
      <c r="G10" s="39"/>
      <c r="H10" s="39"/>
      <c r="I10" s="40">
        <f>SUM(D10:H10)</f>
        <v>13</v>
      </c>
    </row>
    <row r="11" spans="1:9" ht="12.75">
      <c r="A11" s="56" t="s">
        <v>18</v>
      </c>
      <c r="B11" s="25">
        <f>SUM(B9:B10)</f>
        <v>33</v>
      </c>
      <c r="C11" s="25">
        <f aca="true" t="shared" si="0" ref="C11:I11">SUM(C9:C10)</f>
        <v>0</v>
      </c>
      <c r="D11" s="25">
        <f t="shared" si="0"/>
        <v>33</v>
      </c>
      <c r="E11" s="25">
        <f t="shared" si="0"/>
        <v>0</v>
      </c>
      <c r="F11" s="25">
        <f t="shared" si="0"/>
        <v>0</v>
      </c>
      <c r="G11" s="25">
        <f t="shared" si="0"/>
        <v>0</v>
      </c>
      <c r="H11" s="25">
        <f t="shared" si="0"/>
        <v>0</v>
      </c>
      <c r="I11" s="25">
        <f t="shared" si="0"/>
        <v>33</v>
      </c>
    </row>
    <row r="12" spans="1:9" ht="12.75">
      <c r="A12" s="17" t="s">
        <v>74</v>
      </c>
      <c r="B12" s="26"/>
      <c r="C12" s="26"/>
      <c r="D12" s="26"/>
      <c r="E12" s="26"/>
      <c r="F12" s="26"/>
      <c r="G12" s="26"/>
      <c r="H12" s="26"/>
      <c r="I12" s="27"/>
    </row>
    <row r="13" spans="1:9" ht="12.75">
      <c r="A13" s="17" t="s">
        <v>200</v>
      </c>
      <c r="B13" s="26"/>
      <c r="C13" s="26"/>
      <c r="D13" s="26"/>
      <c r="E13" s="26"/>
      <c r="F13" s="26"/>
      <c r="G13" s="26"/>
      <c r="H13" s="26"/>
      <c r="I13" s="27"/>
    </row>
    <row r="14" spans="1:9" ht="12.75">
      <c r="A14" s="2" t="s">
        <v>201</v>
      </c>
      <c r="B14" s="26"/>
      <c r="C14" s="26"/>
      <c r="D14" s="26"/>
      <c r="E14" s="26"/>
      <c r="F14" s="26"/>
      <c r="G14" s="26"/>
      <c r="H14" s="26"/>
      <c r="I14" s="27"/>
    </row>
    <row r="15" spans="1:9" ht="12.75">
      <c r="A15" s="2"/>
      <c r="B15" s="26"/>
      <c r="C15" s="26"/>
      <c r="D15" s="26"/>
      <c r="E15" s="26"/>
      <c r="F15" s="26"/>
      <c r="G15" s="26"/>
      <c r="H15" s="26"/>
      <c r="I15" s="27"/>
    </row>
  </sheetData>
  <sheetProtection/>
  <mergeCells count="3">
    <mergeCell ref="A1:I1"/>
    <mergeCell ref="A2:I2"/>
    <mergeCell ref="A3:I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E8">
      <selection activeCell="G35" sqref="G35"/>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customHeight="1"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customHeight="1"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11.25" customHeight="1"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customHeight="1" hidden="1">
      <c r="D4" s="158" t="s">
        <v>693</v>
      </c>
      <c r="E4" s="158" t="s">
        <v>232</v>
      </c>
      <c r="F4" s="158" t="s">
        <v>694</v>
      </c>
      <c r="G4" s="158" t="s">
        <v>694</v>
      </c>
      <c r="H4" s="158" t="s">
        <v>694</v>
      </c>
      <c r="I4" s="158" t="s">
        <v>694</v>
      </c>
      <c r="J4" s="158" t="s">
        <v>694</v>
      </c>
      <c r="K4" s="158" t="s">
        <v>694</v>
      </c>
      <c r="L4" s="158" t="s">
        <v>694</v>
      </c>
      <c r="M4" s="158" t="s">
        <v>232</v>
      </c>
    </row>
    <row r="5" spans="4:13" ht="11.25" customHeight="1" hidden="1">
      <c r="D5" s="158" t="s">
        <v>695</v>
      </c>
      <c r="E5" s="158" t="s">
        <v>232</v>
      </c>
      <c r="F5" s="158">
        <v>1</v>
      </c>
      <c r="G5" s="158">
        <v>3</v>
      </c>
      <c r="H5" s="158" t="s">
        <v>232</v>
      </c>
      <c r="I5" s="158" t="s">
        <v>232</v>
      </c>
      <c r="J5" s="158" t="s">
        <v>232</v>
      </c>
      <c r="K5" s="158" t="s">
        <v>232</v>
      </c>
      <c r="L5" s="158" t="s">
        <v>232</v>
      </c>
      <c r="M5" s="158" t="s">
        <v>232</v>
      </c>
    </row>
    <row r="6" spans="4:13" ht="12.75" customHeight="1" hidden="1">
      <c r="D6" s="157" t="s">
        <v>232</v>
      </c>
      <c r="E6" s="157" t="s">
        <v>232</v>
      </c>
      <c r="F6" s="157" t="s">
        <v>232</v>
      </c>
      <c r="G6" s="157" t="s">
        <v>232</v>
      </c>
      <c r="H6" s="157" t="s">
        <v>232</v>
      </c>
      <c r="I6" s="157" t="s">
        <v>232</v>
      </c>
      <c r="J6" s="157" t="s">
        <v>232</v>
      </c>
      <c r="K6" s="157" t="s">
        <v>232</v>
      </c>
      <c r="L6" s="157" t="s">
        <v>232</v>
      </c>
      <c r="M6" s="157" t="s">
        <v>232</v>
      </c>
    </row>
    <row r="7" spans="4:13" ht="12.75" customHeight="1"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66" t="s">
        <v>642</v>
      </c>
      <c r="F12" s="67" t="s">
        <v>232</v>
      </c>
      <c r="G12" s="67"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651</v>
      </c>
      <c r="C15" s="64" t="s">
        <v>651</v>
      </c>
      <c r="E15" s="69" t="s">
        <v>652</v>
      </c>
      <c r="F15" s="155">
        <v>32238</v>
      </c>
      <c r="G15" s="155">
        <v>0</v>
      </c>
      <c r="H15" s="155">
        <v>32238</v>
      </c>
      <c r="I15" s="155">
        <v>781</v>
      </c>
      <c r="J15" s="155">
        <v>145</v>
      </c>
      <c r="K15" s="155">
        <v>0</v>
      </c>
      <c r="L15" s="155">
        <v>0</v>
      </c>
      <c r="M15" s="156">
        <v>33164</v>
      </c>
    </row>
    <row r="16" spans="2:13" ht="19.5" customHeight="1">
      <c r="B16" s="64" t="s">
        <v>649</v>
      </c>
      <c r="C16" s="64" t="s">
        <v>649</v>
      </c>
      <c r="E16" s="69" t="s">
        <v>650</v>
      </c>
      <c r="F16" s="155">
        <v>6333</v>
      </c>
      <c r="G16" s="155">
        <v>0</v>
      </c>
      <c r="H16" s="155">
        <f>F16+G16</f>
        <v>6333</v>
      </c>
      <c r="I16" s="155">
        <v>3582</v>
      </c>
      <c r="J16" s="155">
        <v>0</v>
      </c>
      <c r="K16" s="155">
        <v>0</v>
      </c>
      <c r="L16" s="155">
        <v>0</v>
      </c>
      <c r="M16" s="156">
        <f>H16+I16+J16+K16+L16</f>
        <v>9915</v>
      </c>
    </row>
    <row r="17" spans="5:13" ht="19.5" customHeight="1" hidden="1">
      <c r="E17" s="69" t="s">
        <v>232</v>
      </c>
      <c r="F17" s="155" t="s">
        <v>232</v>
      </c>
      <c r="G17" s="155" t="s">
        <v>232</v>
      </c>
      <c r="H17" s="155" t="s">
        <v>232</v>
      </c>
      <c r="I17" s="155" t="s">
        <v>232</v>
      </c>
      <c r="J17" s="155" t="s">
        <v>232</v>
      </c>
      <c r="K17" s="155" t="s">
        <v>232</v>
      </c>
      <c r="L17" s="155" t="s">
        <v>232</v>
      </c>
      <c r="M17" s="156" t="s">
        <v>232</v>
      </c>
    </row>
    <row r="18" spans="5:13" ht="19.5" customHeight="1">
      <c r="E18" s="72" t="s">
        <v>18</v>
      </c>
      <c r="F18" s="156">
        <f>SUM(F16:F17)</f>
        <v>6333</v>
      </c>
      <c r="G18" s="156">
        <f>SUM($G$16:$G$17)</f>
        <v>0</v>
      </c>
      <c r="H18" s="156">
        <f>SUM(H16:H17)</f>
        <v>6333</v>
      </c>
      <c r="I18" s="156">
        <f>SUM($I$16:$I$17)</f>
        <v>3582</v>
      </c>
      <c r="J18" s="156">
        <f>SUM($J$16:$J$17)</f>
        <v>0</v>
      </c>
      <c r="K18" s="156">
        <f>SUM($K$16:$K$17)</f>
        <v>0</v>
      </c>
      <c r="L18" s="156">
        <f>SUM($L$16:$L$17)</f>
        <v>0</v>
      </c>
      <c r="M18" s="156">
        <f>SUM(M16:M17)</f>
        <v>9915</v>
      </c>
    </row>
    <row r="19" ht="11.25" customHeight="1"/>
    <row r="20" ht="11.25" customHeight="1">
      <c r="E20" s="17" t="s">
        <v>74</v>
      </c>
    </row>
    <row r="21" ht="11.25" customHeight="1">
      <c r="E21" s="17" t="s">
        <v>1048</v>
      </c>
    </row>
    <row r="22" ht="11.25" customHeight="1">
      <c r="E22" s="17" t="s">
        <v>201</v>
      </c>
    </row>
  </sheetData>
  <sheetProtection/>
  <mergeCells count="3">
    <mergeCell ref="E8:M8"/>
    <mergeCell ref="E9:M9"/>
    <mergeCell ref="E10:M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42"/>
  <sheetViews>
    <sheetView zoomScalePageLayoutView="0" workbookViewId="0" topLeftCell="E8">
      <selection activeCell="I23" sqref="I23"/>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customHeight="1"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customHeight="1"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11.25" customHeight="1"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customHeight="1" hidden="1">
      <c r="D4" s="158" t="s">
        <v>693</v>
      </c>
      <c r="E4" s="158" t="s">
        <v>232</v>
      </c>
      <c r="F4" s="158">
        <v>4</v>
      </c>
      <c r="G4" s="158">
        <v>4</v>
      </c>
      <c r="H4" s="158" t="s">
        <v>232</v>
      </c>
      <c r="I4" s="158">
        <v>4</v>
      </c>
      <c r="J4" s="158">
        <v>4</v>
      </c>
      <c r="K4" s="158">
        <v>4</v>
      </c>
      <c r="L4" s="158">
        <v>4</v>
      </c>
      <c r="M4" s="158" t="s">
        <v>232</v>
      </c>
    </row>
    <row r="5" spans="4:13" ht="11.25" customHeight="1" hidden="1">
      <c r="D5" s="158" t="s">
        <v>695</v>
      </c>
      <c r="E5" s="158" t="s">
        <v>232</v>
      </c>
      <c r="F5" s="158">
        <v>1</v>
      </c>
      <c r="G5" s="158">
        <v>3</v>
      </c>
      <c r="H5" s="158" t="s">
        <v>232</v>
      </c>
      <c r="I5" s="158" t="s">
        <v>232</v>
      </c>
      <c r="J5" s="158" t="s">
        <v>232</v>
      </c>
      <c r="K5" s="158" t="s">
        <v>232</v>
      </c>
      <c r="L5" s="158" t="s">
        <v>232</v>
      </c>
      <c r="M5" s="158" t="s">
        <v>232</v>
      </c>
    </row>
    <row r="6" spans="4:13" ht="12.75" customHeight="1" hidden="1">
      <c r="D6" s="157" t="s">
        <v>232</v>
      </c>
      <c r="E6" s="157" t="s">
        <v>232</v>
      </c>
      <c r="F6" s="157" t="s">
        <v>232</v>
      </c>
      <c r="G6" s="157" t="s">
        <v>232</v>
      </c>
      <c r="H6" s="157" t="s">
        <v>232</v>
      </c>
      <c r="I6" s="157" t="s">
        <v>232</v>
      </c>
      <c r="J6" s="157" t="s">
        <v>232</v>
      </c>
      <c r="K6" s="157" t="s">
        <v>232</v>
      </c>
      <c r="L6" s="157" t="s">
        <v>232</v>
      </c>
      <c r="M6" s="157" t="s">
        <v>232</v>
      </c>
    </row>
    <row r="7" spans="4:13" ht="12.75" customHeight="1"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653</v>
      </c>
      <c r="F12" s="175" t="s">
        <v>232</v>
      </c>
      <c r="G12" s="175"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250</v>
      </c>
      <c r="C15" s="64" t="s">
        <v>250</v>
      </c>
      <c r="E15" s="69" t="s">
        <v>251</v>
      </c>
      <c r="F15" s="155">
        <v>11</v>
      </c>
      <c r="G15" s="155">
        <v>0</v>
      </c>
      <c r="H15" s="155">
        <f aca="true" t="shared" si="0" ref="H15:H36">F15+G15</f>
        <v>11</v>
      </c>
      <c r="I15" s="155">
        <v>0</v>
      </c>
      <c r="J15" s="155">
        <v>0</v>
      </c>
      <c r="K15" s="155">
        <v>0</v>
      </c>
      <c r="L15" s="155">
        <v>0</v>
      </c>
      <c r="M15" s="156">
        <f aca="true" t="shared" si="1" ref="M15:M36">H15+I15+J15+K15+L15</f>
        <v>11</v>
      </c>
    </row>
    <row r="16" spans="2:13" ht="19.5" customHeight="1">
      <c r="B16" s="64" t="s">
        <v>256</v>
      </c>
      <c r="C16" s="64" t="s">
        <v>256</v>
      </c>
      <c r="E16" s="69" t="s">
        <v>257</v>
      </c>
      <c r="F16" s="155">
        <v>58</v>
      </c>
      <c r="G16" s="155">
        <v>0</v>
      </c>
      <c r="H16" s="155">
        <f t="shared" si="0"/>
        <v>58</v>
      </c>
      <c r="I16" s="155">
        <v>0</v>
      </c>
      <c r="J16" s="155">
        <v>198</v>
      </c>
      <c r="K16" s="155">
        <v>0</v>
      </c>
      <c r="L16" s="155">
        <v>0</v>
      </c>
      <c r="M16" s="156">
        <f t="shared" si="1"/>
        <v>256</v>
      </c>
    </row>
    <row r="17" spans="2:13" ht="19.5" customHeight="1">
      <c r="B17" s="64" t="s">
        <v>268</v>
      </c>
      <c r="C17" s="64" t="s">
        <v>268</v>
      </c>
      <c r="E17" s="69" t="s">
        <v>269</v>
      </c>
      <c r="F17" s="155">
        <v>25</v>
      </c>
      <c r="G17" s="155">
        <v>0</v>
      </c>
      <c r="H17" s="155">
        <f t="shared" si="0"/>
        <v>25</v>
      </c>
      <c r="I17" s="155">
        <v>0</v>
      </c>
      <c r="J17" s="155">
        <v>0</v>
      </c>
      <c r="K17" s="155">
        <v>0</v>
      </c>
      <c r="L17" s="155">
        <v>0</v>
      </c>
      <c r="M17" s="156">
        <f t="shared" si="1"/>
        <v>25</v>
      </c>
    </row>
    <row r="18" spans="2:13" ht="19.5" customHeight="1">
      <c r="B18" s="64" t="s">
        <v>276</v>
      </c>
      <c r="C18" s="64" t="s">
        <v>276</v>
      </c>
      <c r="E18" s="69" t="s">
        <v>277</v>
      </c>
      <c r="F18" s="155">
        <v>102</v>
      </c>
      <c r="G18" s="155">
        <v>0</v>
      </c>
      <c r="H18" s="155">
        <f t="shared" si="0"/>
        <v>102</v>
      </c>
      <c r="I18" s="155">
        <v>1</v>
      </c>
      <c r="J18" s="155">
        <v>16</v>
      </c>
      <c r="K18" s="155">
        <v>0</v>
      </c>
      <c r="L18" s="155">
        <v>0</v>
      </c>
      <c r="M18" s="156">
        <f t="shared" si="1"/>
        <v>119</v>
      </c>
    </row>
    <row r="19" spans="2:13" ht="19.5" customHeight="1">
      <c r="B19" s="64" t="s">
        <v>290</v>
      </c>
      <c r="C19" s="64" t="s">
        <v>290</v>
      </c>
      <c r="E19" s="69" t="s">
        <v>291</v>
      </c>
      <c r="F19" s="155">
        <v>11</v>
      </c>
      <c r="G19" s="155">
        <v>0</v>
      </c>
      <c r="H19" s="155">
        <f t="shared" si="0"/>
        <v>11</v>
      </c>
      <c r="I19" s="155">
        <v>0</v>
      </c>
      <c r="J19" s="155">
        <v>143</v>
      </c>
      <c r="K19" s="155">
        <v>0</v>
      </c>
      <c r="L19" s="155">
        <v>0</v>
      </c>
      <c r="M19" s="156">
        <f t="shared" si="1"/>
        <v>154</v>
      </c>
    </row>
    <row r="20" spans="2:13" ht="19.5" customHeight="1">
      <c r="B20" s="64" t="s">
        <v>294</v>
      </c>
      <c r="C20" s="64" t="s">
        <v>294</v>
      </c>
      <c r="E20" s="69" t="s">
        <v>295</v>
      </c>
      <c r="F20" s="155">
        <v>0</v>
      </c>
      <c r="G20" s="155">
        <v>0</v>
      </c>
      <c r="H20" s="155">
        <f t="shared" si="0"/>
        <v>0</v>
      </c>
      <c r="I20" s="155">
        <v>0</v>
      </c>
      <c r="J20" s="155">
        <v>18</v>
      </c>
      <c r="K20" s="155">
        <v>0</v>
      </c>
      <c r="L20" s="155">
        <v>0</v>
      </c>
      <c r="M20" s="156">
        <f t="shared" si="1"/>
        <v>18</v>
      </c>
    </row>
    <row r="21" spans="2:13" ht="19.5" customHeight="1">
      <c r="B21" s="64" t="s">
        <v>308</v>
      </c>
      <c r="C21" s="64" t="s">
        <v>308</v>
      </c>
      <c r="E21" s="69" t="s">
        <v>309</v>
      </c>
      <c r="F21" s="155">
        <v>1147</v>
      </c>
      <c r="G21" s="155">
        <v>0</v>
      </c>
      <c r="H21" s="155">
        <f t="shared" si="0"/>
        <v>1147</v>
      </c>
      <c r="I21" s="155">
        <v>61</v>
      </c>
      <c r="J21" s="155">
        <v>1359</v>
      </c>
      <c r="K21" s="155">
        <v>10</v>
      </c>
      <c r="L21" s="155">
        <v>0</v>
      </c>
      <c r="M21" s="156">
        <f t="shared" si="1"/>
        <v>2577</v>
      </c>
    </row>
    <row r="22" spans="2:13" ht="19.5" customHeight="1">
      <c r="B22" s="64" t="s">
        <v>314</v>
      </c>
      <c r="C22" s="64" t="s">
        <v>314</v>
      </c>
      <c r="E22" s="69" t="s">
        <v>315</v>
      </c>
      <c r="F22" s="155">
        <v>523</v>
      </c>
      <c r="G22" s="155">
        <v>0</v>
      </c>
      <c r="H22" s="155">
        <f t="shared" si="0"/>
        <v>523</v>
      </c>
      <c r="I22" s="155">
        <v>0</v>
      </c>
      <c r="J22" s="155">
        <v>0</v>
      </c>
      <c r="K22" s="155">
        <v>0</v>
      </c>
      <c r="L22" s="155">
        <v>0</v>
      </c>
      <c r="M22" s="156">
        <f t="shared" si="1"/>
        <v>523</v>
      </c>
    </row>
    <row r="23" spans="2:13" ht="19.5" customHeight="1">
      <c r="B23" s="64" t="s">
        <v>1016</v>
      </c>
      <c r="C23" s="64" t="s">
        <v>1016</v>
      </c>
      <c r="E23" s="69" t="s">
        <v>1017</v>
      </c>
      <c r="F23" s="155">
        <v>33476</v>
      </c>
      <c r="G23" s="155">
        <v>0</v>
      </c>
      <c r="H23" s="155">
        <f t="shared" si="0"/>
        <v>33476</v>
      </c>
      <c r="I23" s="155">
        <v>3166</v>
      </c>
      <c r="J23" s="155">
        <v>0</v>
      </c>
      <c r="K23" s="155">
        <v>0</v>
      </c>
      <c r="L23" s="155">
        <v>0</v>
      </c>
      <c r="M23" s="156">
        <f t="shared" si="1"/>
        <v>36642</v>
      </c>
    </row>
    <row r="24" spans="2:13" ht="19.5" customHeight="1">
      <c r="B24" s="64" t="s">
        <v>1018</v>
      </c>
      <c r="C24" s="64" t="s">
        <v>1018</v>
      </c>
      <c r="E24" s="69" t="s">
        <v>1019</v>
      </c>
      <c r="F24" s="155">
        <v>447</v>
      </c>
      <c r="G24" s="155">
        <v>0</v>
      </c>
      <c r="H24" s="155">
        <f t="shared" si="0"/>
        <v>447</v>
      </c>
      <c r="I24" s="155">
        <v>0</v>
      </c>
      <c r="J24" s="155">
        <v>0</v>
      </c>
      <c r="K24" s="155">
        <v>0</v>
      </c>
      <c r="L24" s="155">
        <v>0</v>
      </c>
      <c r="M24" s="156">
        <f t="shared" si="1"/>
        <v>447</v>
      </c>
    </row>
    <row r="25" spans="2:13" ht="19.5" customHeight="1">
      <c r="B25" s="64" t="s">
        <v>334</v>
      </c>
      <c r="C25" s="64" t="s">
        <v>334</v>
      </c>
      <c r="E25" s="69" t="s">
        <v>335</v>
      </c>
      <c r="F25" s="155">
        <v>608</v>
      </c>
      <c r="G25" s="155">
        <v>0</v>
      </c>
      <c r="H25" s="155">
        <f t="shared" si="0"/>
        <v>608</v>
      </c>
      <c r="I25" s="155">
        <v>76</v>
      </c>
      <c r="J25" s="155">
        <v>2086</v>
      </c>
      <c r="K25" s="155">
        <v>0</v>
      </c>
      <c r="L25" s="155">
        <v>0</v>
      </c>
      <c r="M25" s="156">
        <f t="shared" si="1"/>
        <v>2770</v>
      </c>
    </row>
    <row r="26" spans="2:13" ht="19.5" customHeight="1">
      <c r="B26" s="64" t="s">
        <v>1021</v>
      </c>
      <c r="C26" s="64" t="s">
        <v>1021</v>
      </c>
      <c r="E26" s="69" t="s">
        <v>1022</v>
      </c>
      <c r="F26" s="155">
        <v>281</v>
      </c>
      <c r="G26" s="155">
        <v>0</v>
      </c>
      <c r="H26" s="155">
        <f t="shared" si="0"/>
        <v>281</v>
      </c>
      <c r="I26" s="155">
        <v>2</v>
      </c>
      <c r="J26" s="155">
        <v>35</v>
      </c>
      <c r="K26" s="155">
        <v>0</v>
      </c>
      <c r="L26" s="155">
        <v>0</v>
      </c>
      <c r="M26" s="156">
        <f t="shared" si="1"/>
        <v>318</v>
      </c>
    </row>
    <row r="27" spans="2:13" ht="19.5" customHeight="1">
      <c r="B27" s="64" t="s">
        <v>1027</v>
      </c>
      <c r="C27" s="64" t="s">
        <v>1027</v>
      </c>
      <c r="E27" s="69" t="s">
        <v>1028</v>
      </c>
      <c r="F27" s="155">
        <v>22</v>
      </c>
      <c r="G27" s="155">
        <v>0</v>
      </c>
      <c r="H27" s="155">
        <f t="shared" si="0"/>
        <v>22</v>
      </c>
      <c r="I27" s="155">
        <v>0</v>
      </c>
      <c r="J27" s="155">
        <v>0</v>
      </c>
      <c r="K27" s="155">
        <v>0</v>
      </c>
      <c r="L27" s="155">
        <v>0</v>
      </c>
      <c r="M27" s="156">
        <f t="shared" si="1"/>
        <v>22</v>
      </c>
    </row>
    <row r="28" spans="2:13" ht="19.5" customHeight="1">
      <c r="B28" s="64" t="s">
        <v>1029</v>
      </c>
      <c r="C28" s="64" t="s">
        <v>1029</v>
      </c>
      <c r="E28" s="69" t="s">
        <v>313</v>
      </c>
      <c r="F28" s="155">
        <v>745</v>
      </c>
      <c r="G28" s="155">
        <v>0</v>
      </c>
      <c r="H28" s="155">
        <f t="shared" si="0"/>
        <v>745</v>
      </c>
      <c r="I28" s="155">
        <v>29</v>
      </c>
      <c r="J28" s="155">
        <v>698</v>
      </c>
      <c r="K28" s="155">
        <v>3</v>
      </c>
      <c r="L28" s="155">
        <v>0</v>
      </c>
      <c r="M28" s="156">
        <f t="shared" si="1"/>
        <v>1475</v>
      </c>
    </row>
    <row r="29" spans="2:13" ht="19.5" customHeight="1">
      <c r="B29" s="64" t="s">
        <v>1030</v>
      </c>
      <c r="C29" s="64" t="s">
        <v>1030</v>
      </c>
      <c r="E29" s="69" t="s">
        <v>1031</v>
      </c>
      <c r="F29" s="155">
        <v>25</v>
      </c>
      <c r="G29" s="155">
        <v>0</v>
      </c>
      <c r="H29" s="155">
        <f t="shared" si="0"/>
        <v>25</v>
      </c>
      <c r="I29" s="155">
        <v>0</v>
      </c>
      <c r="J29" s="155">
        <v>0</v>
      </c>
      <c r="K29" s="155">
        <v>0</v>
      </c>
      <c r="L29" s="155">
        <v>0</v>
      </c>
      <c r="M29" s="156">
        <f t="shared" si="1"/>
        <v>25</v>
      </c>
    </row>
    <row r="30" spans="2:13" ht="19.5" customHeight="1">
      <c r="B30" s="64" t="s">
        <v>1034</v>
      </c>
      <c r="C30" s="64" t="s">
        <v>1034</v>
      </c>
      <c r="E30" s="69" t="s">
        <v>1035</v>
      </c>
      <c r="F30" s="155">
        <v>1016</v>
      </c>
      <c r="G30" s="155">
        <v>0</v>
      </c>
      <c r="H30" s="155">
        <f t="shared" si="0"/>
        <v>1016</v>
      </c>
      <c r="I30" s="155">
        <v>1</v>
      </c>
      <c r="J30" s="155">
        <v>1241</v>
      </c>
      <c r="K30" s="155">
        <v>21</v>
      </c>
      <c r="L30" s="155">
        <v>0</v>
      </c>
      <c r="M30" s="156">
        <f t="shared" si="1"/>
        <v>2279</v>
      </c>
    </row>
    <row r="31" spans="2:13" ht="19.5" customHeight="1">
      <c r="B31" s="64" t="s">
        <v>1036</v>
      </c>
      <c r="C31" s="64" t="s">
        <v>1036</v>
      </c>
      <c r="E31" s="69" t="s">
        <v>1037</v>
      </c>
      <c r="F31" s="155">
        <v>817</v>
      </c>
      <c r="G31" s="155">
        <v>0</v>
      </c>
      <c r="H31" s="155">
        <f t="shared" si="0"/>
        <v>817</v>
      </c>
      <c r="I31" s="155">
        <v>0</v>
      </c>
      <c r="J31" s="155">
        <v>213</v>
      </c>
      <c r="K31" s="155">
        <v>0</v>
      </c>
      <c r="L31" s="155">
        <v>0</v>
      </c>
      <c r="M31" s="156">
        <f t="shared" si="1"/>
        <v>1030</v>
      </c>
    </row>
    <row r="32" spans="2:13" ht="19.5" customHeight="1">
      <c r="B32" s="64" t="s">
        <v>1040</v>
      </c>
      <c r="C32" s="64" t="s">
        <v>1040</v>
      </c>
      <c r="E32" s="69" t="s">
        <v>1074</v>
      </c>
      <c r="F32" s="155">
        <v>1</v>
      </c>
      <c r="G32" s="155">
        <v>0</v>
      </c>
      <c r="H32" s="155">
        <f t="shared" si="0"/>
        <v>1</v>
      </c>
      <c r="I32" s="155">
        <v>0</v>
      </c>
      <c r="J32" s="155">
        <v>0</v>
      </c>
      <c r="K32" s="155">
        <v>0</v>
      </c>
      <c r="L32" s="155">
        <v>0</v>
      </c>
      <c r="M32" s="156">
        <f t="shared" si="1"/>
        <v>1</v>
      </c>
    </row>
    <row r="33" spans="2:13" ht="19.5" customHeight="1">
      <c r="B33" s="64" t="s">
        <v>1042</v>
      </c>
      <c r="C33" s="64" t="s">
        <v>1042</v>
      </c>
      <c r="E33" s="69" t="s">
        <v>1043</v>
      </c>
      <c r="F33" s="155">
        <v>22</v>
      </c>
      <c r="G33" s="155">
        <v>0</v>
      </c>
      <c r="H33" s="155">
        <f t="shared" si="0"/>
        <v>22</v>
      </c>
      <c r="I33" s="155">
        <v>0</v>
      </c>
      <c r="J33" s="155">
        <v>0</v>
      </c>
      <c r="K33" s="155">
        <v>0</v>
      </c>
      <c r="L33" s="155">
        <v>0</v>
      </c>
      <c r="M33" s="156">
        <f t="shared" si="1"/>
        <v>22</v>
      </c>
    </row>
    <row r="34" spans="2:13" ht="19.5" customHeight="1">
      <c r="B34" s="64" t="s">
        <v>1044</v>
      </c>
      <c r="C34" s="64" t="s">
        <v>1044</v>
      </c>
      <c r="E34" s="69" t="s">
        <v>1045</v>
      </c>
      <c r="F34" s="155">
        <v>222</v>
      </c>
      <c r="G34" s="155">
        <v>0</v>
      </c>
      <c r="H34" s="155">
        <f t="shared" si="0"/>
        <v>222</v>
      </c>
      <c r="I34" s="155">
        <v>0</v>
      </c>
      <c r="J34" s="155">
        <v>0</v>
      </c>
      <c r="K34" s="155">
        <v>0</v>
      </c>
      <c r="L34" s="155">
        <v>0</v>
      </c>
      <c r="M34" s="156">
        <f t="shared" si="1"/>
        <v>222</v>
      </c>
    </row>
    <row r="35" spans="2:13" ht="19.5" customHeight="1">
      <c r="B35" s="64" t="s">
        <v>344</v>
      </c>
      <c r="C35" s="64" t="s">
        <v>344</v>
      </c>
      <c r="E35" s="69" t="s">
        <v>345</v>
      </c>
      <c r="F35" s="155">
        <v>1</v>
      </c>
      <c r="G35" s="155">
        <v>0</v>
      </c>
      <c r="H35" s="155">
        <f t="shared" si="0"/>
        <v>1</v>
      </c>
      <c r="I35" s="155">
        <v>0</v>
      </c>
      <c r="J35" s="155">
        <v>0</v>
      </c>
      <c r="K35" s="155">
        <v>0</v>
      </c>
      <c r="L35" s="155">
        <v>0</v>
      </c>
      <c r="M35" s="156">
        <f t="shared" si="1"/>
        <v>1</v>
      </c>
    </row>
    <row r="36" spans="2:13" ht="19.5" customHeight="1">
      <c r="B36" s="64" t="s">
        <v>346</v>
      </c>
      <c r="C36" s="64" t="s">
        <v>346</v>
      </c>
      <c r="E36" s="69" t="s">
        <v>347</v>
      </c>
      <c r="F36" s="155">
        <v>16</v>
      </c>
      <c r="G36" s="155">
        <v>0</v>
      </c>
      <c r="H36" s="155">
        <f t="shared" si="0"/>
        <v>16</v>
      </c>
      <c r="I36" s="155">
        <v>0</v>
      </c>
      <c r="J36" s="155">
        <v>0</v>
      </c>
      <c r="K36" s="155">
        <v>0</v>
      </c>
      <c r="L36" s="155">
        <v>0</v>
      </c>
      <c r="M36" s="156">
        <f t="shared" si="1"/>
        <v>16</v>
      </c>
    </row>
    <row r="37" spans="5:13" ht="19.5" customHeight="1" hidden="1">
      <c r="E37" s="69" t="s">
        <v>232</v>
      </c>
      <c r="F37" s="155" t="s">
        <v>232</v>
      </c>
      <c r="G37" s="155" t="s">
        <v>232</v>
      </c>
      <c r="H37" s="155" t="s">
        <v>232</v>
      </c>
      <c r="I37" s="155" t="s">
        <v>232</v>
      </c>
      <c r="J37" s="155" t="s">
        <v>232</v>
      </c>
      <c r="K37" s="155" t="s">
        <v>232</v>
      </c>
      <c r="L37" s="155" t="s">
        <v>232</v>
      </c>
      <c r="M37" s="156" t="s">
        <v>232</v>
      </c>
    </row>
    <row r="38" spans="5:13" ht="19.5" customHeight="1">
      <c r="E38" s="72" t="s">
        <v>18</v>
      </c>
      <c r="F38" s="156">
        <f>SUM(F15:F37)</f>
        <v>39576</v>
      </c>
      <c r="G38" s="156">
        <f>SUM($G$15:$G$37)</f>
        <v>0</v>
      </c>
      <c r="H38" s="156">
        <f>SUM(H15:H37)</f>
        <v>39576</v>
      </c>
      <c r="I38" s="156">
        <f>SUM($I$15:$I$37)</f>
        <v>3336</v>
      </c>
      <c r="J38" s="156">
        <f>SUM($J$15:$J$37)</f>
        <v>6007</v>
      </c>
      <c r="K38" s="156">
        <f>SUM($K$15:$K$37)</f>
        <v>34</v>
      </c>
      <c r="L38" s="156">
        <f>SUM($L$15:$L$37)</f>
        <v>0</v>
      </c>
      <c r="M38" s="156">
        <f>SUM($M$15:$M$37)</f>
        <v>48953</v>
      </c>
    </row>
    <row r="39" ht="11.25" customHeight="1"/>
    <row r="40" ht="11.25" customHeight="1">
      <c r="E40" s="17" t="s">
        <v>74</v>
      </c>
    </row>
    <row r="41" ht="11.25" customHeight="1">
      <c r="E41" s="17" t="s">
        <v>1048</v>
      </c>
    </row>
    <row r="42" ht="11.25" customHeight="1">
      <c r="E42" s="17" t="s">
        <v>201</v>
      </c>
    </row>
  </sheetData>
  <sheetProtection/>
  <mergeCells count="4">
    <mergeCell ref="E8:M8"/>
    <mergeCell ref="E9:M9"/>
    <mergeCell ref="E10:M10"/>
    <mergeCell ref="E12:G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11"/>
  <sheetViews>
    <sheetView zoomScalePageLayoutView="0" workbookViewId="0" topLeftCell="E8">
      <selection activeCell="H22" sqref="H22"/>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v>4</v>
      </c>
      <c r="G4" s="158">
        <v>4</v>
      </c>
      <c r="H4" s="158" t="s">
        <v>232</v>
      </c>
      <c r="I4" s="158">
        <v>4</v>
      </c>
      <c r="J4" s="158">
        <v>4</v>
      </c>
      <c r="K4" s="158">
        <v>4</v>
      </c>
      <c r="L4" s="158">
        <v>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9" ht="19.5" customHeight="1">
      <c r="E12" s="175" t="s">
        <v>654</v>
      </c>
      <c r="F12" s="175" t="s">
        <v>232</v>
      </c>
      <c r="G12" s="175" t="s">
        <v>232</v>
      </c>
      <c r="H12" s="175" t="s">
        <v>232</v>
      </c>
      <c r="I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359</v>
      </c>
      <c r="C15" s="64" t="s">
        <v>359</v>
      </c>
      <c r="E15" s="69" t="s">
        <v>360</v>
      </c>
      <c r="F15" s="155">
        <v>1321</v>
      </c>
      <c r="G15" s="155">
        <v>0</v>
      </c>
      <c r="H15" s="155">
        <f aca="true" t="shared" si="0" ref="H15:H78">F15+G15</f>
        <v>1321</v>
      </c>
      <c r="I15" s="155">
        <v>63</v>
      </c>
      <c r="J15" s="155">
        <v>10</v>
      </c>
      <c r="K15" s="155">
        <v>34</v>
      </c>
      <c r="L15" s="155">
        <v>0</v>
      </c>
      <c r="M15" s="156">
        <f aca="true" t="shared" si="1" ref="M15:M78">H15+I15+J15+K15+L15</f>
        <v>1428</v>
      </c>
    </row>
    <row r="16" spans="2:13" ht="19.5" customHeight="1">
      <c r="B16" s="64" t="s">
        <v>361</v>
      </c>
      <c r="C16" s="64" t="s">
        <v>361</v>
      </c>
      <c r="E16" s="69" t="s">
        <v>362</v>
      </c>
      <c r="F16" s="155">
        <v>14</v>
      </c>
      <c r="G16" s="155">
        <v>0</v>
      </c>
      <c r="H16" s="155">
        <f t="shared" si="0"/>
        <v>14</v>
      </c>
      <c r="I16" s="155">
        <v>92</v>
      </c>
      <c r="J16" s="155">
        <v>22</v>
      </c>
      <c r="K16" s="155">
        <v>29</v>
      </c>
      <c r="L16" s="155">
        <v>0</v>
      </c>
      <c r="M16" s="156">
        <f t="shared" si="1"/>
        <v>157</v>
      </c>
    </row>
    <row r="17" spans="2:13" ht="19.5" customHeight="1">
      <c r="B17" s="64" t="s">
        <v>363</v>
      </c>
      <c r="C17" s="64" t="s">
        <v>363</v>
      </c>
      <c r="E17" s="69" t="s">
        <v>364</v>
      </c>
      <c r="F17" s="155">
        <v>1687</v>
      </c>
      <c r="G17" s="155">
        <v>0</v>
      </c>
      <c r="H17" s="155">
        <f t="shared" si="0"/>
        <v>1687</v>
      </c>
      <c r="I17" s="155">
        <v>358</v>
      </c>
      <c r="J17" s="155">
        <v>0</v>
      </c>
      <c r="K17" s="155">
        <v>25</v>
      </c>
      <c r="L17" s="155">
        <v>0</v>
      </c>
      <c r="M17" s="156">
        <f t="shared" si="1"/>
        <v>2070</v>
      </c>
    </row>
    <row r="18" spans="2:13" ht="19.5" customHeight="1">
      <c r="B18" s="64" t="s">
        <v>365</v>
      </c>
      <c r="C18" s="64" t="s">
        <v>365</v>
      </c>
      <c r="E18" s="69" t="s">
        <v>366</v>
      </c>
      <c r="F18" s="155">
        <v>817</v>
      </c>
      <c r="G18" s="155">
        <v>0</v>
      </c>
      <c r="H18" s="155">
        <f t="shared" si="0"/>
        <v>817</v>
      </c>
      <c r="I18" s="155">
        <v>265</v>
      </c>
      <c r="J18" s="155">
        <v>50</v>
      </c>
      <c r="K18" s="155">
        <v>1</v>
      </c>
      <c r="L18" s="155">
        <v>0</v>
      </c>
      <c r="M18" s="156">
        <f t="shared" si="1"/>
        <v>1133</v>
      </c>
    </row>
    <row r="19" spans="2:13" ht="19.5" customHeight="1">
      <c r="B19" s="64" t="s">
        <v>367</v>
      </c>
      <c r="C19" s="64" t="s">
        <v>367</v>
      </c>
      <c r="E19" s="69" t="s">
        <v>368</v>
      </c>
      <c r="F19" s="155">
        <v>203</v>
      </c>
      <c r="G19" s="155">
        <v>0</v>
      </c>
      <c r="H19" s="155">
        <f t="shared" si="0"/>
        <v>203</v>
      </c>
      <c r="I19" s="155">
        <v>1372</v>
      </c>
      <c r="J19" s="155">
        <v>69</v>
      </c>
      <c r="K19" s="155">
        <v>0</v>
      </c>
      <c r="L19" s="155">
        <v>0</v>
      </c>
      <c r="M19" s="156">
        <f t="shared" si="1"/>
        <v>1644</v>
      </c>
    </row>
    <row r="20" spans="2:13" ht="19.5" customHeight="1">
      <c r="B20" s="64" t="s">
        <v>369</v>
      </c>
      <c r="C20" s="64" t="s">
        <v>369</v>
      </c>
      <c r="E20" s="69" t="s">
        <v>370</v>
      </c>
      <c r="F20" s="155">
        <v>11</v>
      </c>
      <c r="G20" s="155">
        <v>0</v>
      </c>
      <c r="H20" s="155">
        <f t="shared" si="0"/>
        <v>11</v>
      </c>
      <c r="I20" s="155">
        <v>3</v>
      </c>
      <c r="J20" s="155">
        <v>0</v>
      </c>
      <c r="K20" s="155">
        <v>9</v>
      </c>
      <c r="L20" s="155">
        <v>0</v>
      </c>
      <c r="M20" s="156">
        <f t="shared" si="1"/>
        <v>23</v>
      </c>
    </row>
    <row r="21" spans="2:13" ht="19.5" customHeight="1">
      <c r="B21" s="64" t="s">
        <v>371</v>
      </c>
      <c r="C21" s="64" t="s">
        <v>371</v>
      </c>
      <c r="E21" s="69" t="s">
        <v>372</v>
      </c>
      <c r="F21" s="155">
        <v>0</v>
      </c>
      <c r="G21" s="155">
        <v>0</v>
      </c>
      <c r="H21" s="155">
        <f t="shared" si="0"/>
        <v>0</v>
      </c>
      <c r="I21" s="155">
        <v>0</v>
      </c>
      <c r="J21" s="155">
        <v>0</v>
      </c>
      <c r="K21" s="155">
        <v>2</v>
      </c>
      <c r="L21" s="155">
        <v>0</v>
      </c>
      <c r="M21" s="156">
        <f t="shared" si="1"/>
        <v>2</v>
      </c>
    </row>
    <row r="22" spans="2:13" ht="19.5" customHeight="1">
      <c r="B22" s="64" t="s">
        <v>375</v>
      </c>
      <c r="C22" s="64" t="s">
        <v>375</v>
      </c>
      <c r="E22" s="69" t="s">
        <v>376</v>
      </c>
      <c r="F22" s="155">
        <v>16</v>
      </c>
      <c r="G22" s="155">
        <v>0</v>
      </c>
      <c r="H22" s="155">
        <f t="shared" si="0"/>
        <v>16</v>
      </c>
      <c r="I22" s="155">
        <v>0</v>
      </c>
      <c r="J22" s="155">
        <v>7</v>
      </c>
      <c r="K22" s="155">
        <v>0</v>
      </c>
      <c r="L22" s="155">
        <v>0</v>
      </c>
      <c r="M22" s="156">
        <f t="shared" si="1"/>
        <v>23</v>
      </c>
    </row>
    <row r="23" spans="2:13" ht="19.5" customHeight="1">
      <c r="B23" s="64" t="s">
        <v>379</v>
      </c>
      <c r="C23" s="64" t="s">
        <v>379</v>
      </c>
      <c r="E23" s="69" t="s">
        <v>380</v>
      </c>
      <c r="F23" s="155">
        <v>830</v>
      </c>
      <c r="G23" s="155">
        <v>0</v>
      </c>
      <c r="H23" s="155">
        <f t="shared" si="0"/>
        <v>830</v>
      </c>
      <c r="I23" s="155">
        <v>163</v>
      </c>
      <c r="J23" s="155">
        <v>54</v>
      </c>
      <c r="K23" s="155">
        <v>1</v>
      </c>
      <c r="L23" s="155">
        <v>0</v>
      </c>
      <c r="M23" s="156">
        <f t="shared" si="1"/>
        <v>1048</v>
      </c>
    </row>
    <row r="24" spans="2:13" ht="19.5" customHeight="1">
      <c r="B24" s="64" t="s">
        <v>381</v>
      </c>
      <c r="C24" s="64" t="s">
        <v>381</v>
      </c>
      <c r="E24" s="69" t="s">
        <v>382</v>
      </c>
      <c r="F24" s="155">
        <v>785</v>
      </c>
      <c r="G24" s="155">
        <v>0</v>
      </c>
      <c r="H24" s="155">
        <f t="shared" si="0"/>
        <v>785</v>
      </c>
      <c r="I24" s="155">
        <v>28</v>
      </c>
      <c r="J24" s="155">
        <v>6</v>
      </c>
      <c r="K24" s="155">
        <v>1</v>
      </c>
      <c r="L24" s="155">
        <v>0</v>
      </c>
      <c r="M24" s="156">
        <f t="shared" si="1"/>
        <v>820</v>
      </c>
    </row>
    <row r="25" spans="2:13" ht="19.5" customHeight="1">
      <c r="B25" s="64" t="s">
        <v>383</v>
      </c>
      <c r="C25" s="64" t="s">
        <v>383</v>
      </c>
      <c r="E25" s="69" t="s">
        <v>384</v>
      </c>
      <c r="F25" s="155">
        <v>296</v>
      </c>
      <c r="G25" s="155">
        <v>0</v>
      </c>
      <c r="H25" s="155">
        <f t="shared" si="0"/>
        <v>296</v>
      </c>
      <c r="I25" s="155">
        <v>29</v>
      </c>
      <c r="J25" s="155">
        <v>0</v>
      </c>
      <c r="K25" s="155">
        <v>0</v>
      </c>
      <c r="L25" s="155">
        <v>0</v>
      </c>
      <c r="M25" s="156">
        <f t="shared" si="1"/>
        <v>325</v>
      </c>
    </row>
    <row r="26" spans="2:13" ht="19.5" customHeight="1">
      <c r="B26" s="64" t="s">
        <v>385</v>
      </c>
      <c r="C26" s="64" t="s">
        <v>385</v>
      </c>
      <c r="E26" s="69" t="s">
        <v>386</v>
      </c>
      <c r="F26" s="155">
        <v>60</v>
      </c>
      <c r="G26" s="155">
        <v>0</v>
      </c>
      <c r="H26" s="155">
        <f t="shared" si="0"/>
        <v>60</v>
      </c>
      <c r="I26" s="155">
        <v>20</v>
      </c>
      <c r="J26" s="155">
        <v>0</v>
      </c>
      <c r="K26" s="155">
        <v>0</v>
      </c>
      <c r="L26" s="155">
        <v>0</v>
      </c>
      <c r="M26" s="156">
        <f t="shared" si="1"/>
        <v>80</v>
      </c>
    </row>
    <row r="27" spans="2:13" ht="19.5" customHeight="1">
      <c r="B27" s="64" t="s">
        <v>387</v>
      </c>
      <c r="C27" s="64" t="s">
        <v>387</v>
      </c>
      <c r="E27" s="69" t="s">
        <v>388</v>
      </c>
      <c r="F27" s="155">
        <v>120</v>
      </c>
      <c r="G27" s="155">
        <v>0</v>
      </c>
      <c r="H27" s="155">
        <f t="shared" si="0"/>
        <v>120</v>
      </c>
      <c r="I27" s="155">
        <v>182</v>
      </c>
      <c r="J27" s="155">
        <v>77</v>
      </c>
      <c r="K27" s="155">
        <v>59</v>
      </c>
      <c r="L27" s="155">
        <v>0</v>
      </c>
      <c r="M27" s="156">
        <f t="shared" si="1"/>
        <v>438</v>
      </c>
    </row>
    <row r="28" spans="2:13" ht="19.5" customHeight="1">
      <c r="B28" s="64" t="s">
        <v>389</v>
      </c>
      <c r="C28" s="64" t="s">
        <v>389</v>
      </c>
      <c r="E28" s="69" t="s">
        <v>390</v>
      </c>
      <c r="F28" s="155">
        <v>60</v>
      </c>
      <c r="G28" s="155">
        <v>0</v>
      </c>
      <c r="H28" s="155">
        <f t="shared" si="0"/>
        <v>60</v>
      </c>
      <c r="I28" s="155">
        <v>0</v>
      </c>
      <c r="J28" s="155">
        <v>0</v>
      </c>
      <c r="K28" s="155">
        <v>0</v>
      </c>
      <c r="L28" s="155">
        <v>0</v>
      </c>
      <c r="M28" s="156">
        <f t="shared" si="1"/>
        <v>60</v>
      </c>
    </row>
    <row r="29" spans="2:13" ht="19.5" customHeight="1">
      <c r="B29" s="64" t="s">
        <v>391</v>
      </c>
      <c r="C29" s="64" t="s">
        <v>391</v>
      </c>
      <c r="E29" s="69" t="s">
        <v>392</v>
      </c>
      <c r="F29" s="155">
        <v>339</v>
      </c>
      <c r="G29" s="155">
        <v>0</v>
      </c>
      <c r="H29" s="155">
        <f t="shared" si="0"/>
        <v>339</v>
      </c>
      <c r="I29" s="155">
        <v>4</v>
      </c>
      <c r="J29" s="155">
        <v>18</v>
      </c>
      <c r="K29" s="155">
        <v>60</v>
      </c>
      <c r="L29" s="155">
        <v>0</v>
      </c>
      <c r="M29" s="156">
        <f t="shared" si="1"/>
        <v>421</v>
      </c>
    </row>
    <row r="30" spans="2:13" ht="19.5" customHeight="1">
      <c r="B30" s="64" t="s">
        <v>393</v>
      </c>
      <c r="C30" s="64" t="s">
        <v>393</v>
      </c>
      <c r="E30" s="69" t="s">
        <v>394</v>
      </c>
      <c r="F30" s="155">
        <v>634</v>
      </c>
      <c r="G30" s="155">
        <v>0</v>
      </c>
      <c r="H30" s="155">
        <f t="shared" si="0"/>
        <v>634</v>
      </c>
      <c r="I30" s="155">
        <v>969</v>
      </c>
      <c r="J30" s="155">
        <v>14</v>
      </c>
      <c r="K30" s="155">
        <v>0</v>
      </c>
      <c r="L30" s="155">
        <v>0</v>
      </c>
      <c r="M30" s="156">
        <f t="shared" si="1"/>
        <v>1617</v>
      </c>
    </row>
    <row r="31" spans="2:13" ht="19.5" customHeight="1">
      <c r="B31" s="64" t="s">
        <v>395</v>
      </c>
      <c r="C31" s="64" t="s">
        <v>395</v>
      </c>
      <c r="E31" s="69" t="s">
        <v>396</v>
      </c>
      <c r="F31" s="155">
        <v>0</v>
      </c>
      <c r="G31" s="155">
        <v>0</v>
      </c>
      <c r="H31" s="155">
        <f t="shared" si="0"/>
        <v>0</v>
      </c>
      <c r="I31" s="155">
        <v>45</v>
      </c>
      <c r="J31" s="155">
        <v>0</v>
      </c>
      <c r="K31" s="155">
        <v>0</v>
      </c>
      <c r="L31" s="155">
        <v>0</v>
      </c>
      <c r="M31" s="156">
        <f t="shared" si="1"/>
        <v>45</v>
      </c>
    </row>
    <row r="32" spans="2:13" ht="19.5" customHeight="1">
      <c r="B32" s="64" t="s">
        <v>397</v>
      </c>
      <c r="C32" s="64" t="s">
        <v>397</v>
      </c>
      <c r="E32" s="69" t="s">
        <v>398</v>
      </c>
      <c r="F32" s="155">
        <v>46</v>
      </c>
      <c r="G32" s="155">
        <v>0</v>
      </c>
      <c r="H32" s="155">
        <f t="shared" si="0"/>
        <v>46</v>
      </c>
      <c r="I32" s="155">
        <v>11</v>
      </c>
      <c r="J32" s="155">
        <v>26</v>
      </c>
      <c r="K32" s="155">
        <v>8</v>
      </c>
      <c r="L32" s="155">
        <v>0</v>
      </c>
      <c r="M32" s="156">
        <f t="shared" si="1"/>
        <v>91</v>
      </c>
    </row>
    <row r="33" spans="2:13" ht="19.5" customHeight="1">
      <c r="B33" s="64" t="s">
        <v>399</v>
      </c>
      <c r="C33" s="64" t="s">
        <v>399</v>
      </c>
      <c r="E33" s="69" t="s">
        <v>400</v>
      </c>
      <c r="F33" s="155">
        <v>259</v>
      </c>
      <c r="G33" s="155">
        <v>0</v>
      </c>
      <c r="H33" s="155">
        <f t="shared" si="0"/>
        <v>259</v>
      </c>
      <c r="I33" s="155">
        <v>17</v>
      </c>
      <c r="J33" s="155">
        <v>24</v>
      </c>
      <c r="K33" s="155">
        <v>0</v>
      </c>
      <c r="L33" s="155">
        <v>0</v>
      </c>
      <c r="M33" s="156">
        <f t="shared" si="1"/>
        <v>300</v>
      </c>
    </row>
    <row r="34" spans="2:13" ht="19.5" customHeight="1">
      <c r="B34" s="64" t="s">
        <v>401</v>
      </c>
      <c r="C34" s="64" t="s">
        <v>401</v>
      </c>
      <c r="E34" s="69" t="s">
        <v>402</v>
      </c>
      <c r="F34" s="155">
        <v>370</v>
      </c>
      <c r="G34" s="155">
        <v>0</v>
      </c>
      <c r="H34" s="155">
        <f t="shared" si="0"/>
        <v>370</v>
      </c>
      <c r="I34" s="155">
        <v>20</v>
      </c>
      <c r="J34" s="155">
        <v>18</v>
      </c>
      <c r="K34" s="155">
        <v>4</v>
      </c>
      <c r="L34" s="155">
        <v>0</v>
      </c>
      <c r="M34" s="156">
        <f t="shared" si="1"/>
        <v>412</v>
      </c>
    </row>
    <row r="35" spans="2:13" ht="19.5" customHeight="1">
      <c r="B35" s="64" t="s">
        <v>403</v>
      </c>
      <c r="C35" s="64" t="s">
        <v>403</v>
      </c>
      <c r="E35" s="69" t="s">
        <v>404</v>
      </c>
      <c r="F35" s="155">
        <v>236</v>
      </c>
      <c r="G35" s="155">
        <v>0</v>
      </c>
      <c r="H35" s="155">
        <f t="shared" si="0"/>
        <v>236</v>
      </c>
      <c r="I35" s="155">
        <v>1</v>
      </c>
      <c r="J35" s="155">
        <v>12</v>
      </c>
      <c r="K35" s="155">
        <v>62</v>
      </c>
      <c r="L35" s="155">
        <v>0</v>
      </c>
      <c r="M35" s="156">
        <f t="shared" si="1"/>
        <v>311</v>
      </c>
    </row>
    <row r="36" spans="2:13" ht="19.5" customHeight="1">
      <c r="B36" s="64" t="s">
        <v>405</v>
      </c>
      <c r="C36" s="64" t="s">
        <v>405</v>
      </c>
      <c r="E36" s="69" t="s">
        <v>406</v>
      </c>
      <c r="F36" s="155">
        <v>407</v>
      </c>
      <c r="G36" s="155">
        <v>0</v>
      </c>
      <c r="H36" s="155">
        <f t="shared" si="0"/>
        <v>407</v>
      </c>
      <c r="I36" s="155">
        <v>11</v>
      </c>
      <c r="J36" s="155">
        <v>0</v>
      </c>
      <c r="K36" s="155">
        <v>0</v>
      </c>
      <c r="L36" s="155">
        <v>0</v>
      </c>
      <c r="M36" s="156">
        <f t="shared" si="1"/>
        <v>418</v>
      </c>
    </row>
    <row r="37" spans="2:13" ht="19.5" customHeight="1">
      <c r="B37" s="64" t="s">
        <v>407</v>
      </c>
      <c r="C37" s="64" t="s">
        <v>407</v>
      </c>
      <c r="E37" s="69" t="s">
        <v>408</v>
      </c>
      <c r="F37" s="155">
        <v>166</v>
      </c>
      <c r="G37" s="155">
        <v>0</v>
      </c>
      <c r="H37" s="155">
        <f t="shared" si="0"/>
        <v>166</v>
      </c>
      <c r="I37" s="155">
        <v>40</v>
      </c>
      <c r="J37" s="155">
        <v>0</v>
      </c>
      <c r="K37" s="155">
        <v>0</v>
      </c>
      <c r="L37" s="155">
        <v>0</v>
      </c>
      <c r="M37" s="156">
        <f t="shared" si="1"/>
        <v>206</v>
      </c>
    </row>
    <row r="38" spans="2:13" ht="19.5" customHeight="1">
      <c r="B38" s="64" t="s">
        <v>409</v>
      </c>
      <c r="C38" s="64" t="s">
        <v>409</v>
      </c>
      <c r="E38" s="69" t="s">
        <v>410</v>
      </c>
      <c r="F38" s="155">
        <v>218</v>
      </c>
      <c r="G38" s="155">
        <v>0</v>
      </c>
      <c r="H38" s="155">
        <f t="shared" si="0"/>
        <v>218</v>
      </c>
      <c r="I38" s="155">
        <v>22</v>
      </c>
      <c r="J38" s="155">
        <v>0</v>
      </c>
      <c r="K38" s="155">
        <v>0</v>
      </c>
      <c r="L38" s="155">
        <v>0</v>
      </c>
      <c r="M38" s="156">
        <f t="shared" si="1"/>
        <v>240</v>
      </c>
    </row>
    <row r="39" spans="2:13" ht="19.5" customHeight="1">
      <c r="B39" s="64" t="s">
        <v>411</v>
      </c>
      <c r="C39" s="64" t="s">
        <v>411</v>
      </c>
      <c r="E39" s="69" t="s">
        <v>412</v>
      </c>
      <c r="F39" s="155">
        <v>161</v>
      </c>
      <c r="G39" s="155">
        <v>0</v>
      </c>
      <c r="H39" s="155">
        <f t="shared" si="0"/>
        <v>161</v>
      </c>
      <c r="I39" s="155">
        <v>34</v>
      </c>
      <c r="J39" s="155">
        <v>0</v>
      </c>
      <c r="K39" s="155">
        <v>0</v>
      </c>
      <c r="L39" s="155">
        <v>0</v>
      </c>
      <c r="M39" s="156">
        <f t="shared" si="1"/>
        <v>195</v>
      </c>
    </row>
    <row r="40" spans="2:13" ht="19.5" customHeight="1">
      <c r="B40" s="64" t="s">
        <v>413</v>
      </c>
      <c r="C40" s="64" t="s">
        <v>413</v>
      </c>
      <c r="E40" s="69" t="s">
        <v>414</v>
      </c>
      <c r="F40" s="155">
        <v>151</v>
      </c>
      <c r="G40" s="155">
        <v>0</v>
      </c>
      <c r="H40" s="155">
        <f t="shared" si="0"/>
        <v>151</v>
      </c>
      <c r="I40" s="155">
        <v>97</v>
      </c>
      <c r="J40" s="155">
        <v>0</v>
      </c>
      <c r="K40" s="155">
        <v>0</v>
      </c>
      <c r="L40" s="155">
        <v>0</v>
      </c>
      <c r="M40" s="156">
        <f t="shared" si="1"/>
        <v>248</v>
      </c>
    </row>
    <row r="41" spans="2:13" ht="19.5" customHeight="1">
      <c r="B41" s="64" t="s">
        <v>415</v>
      </c>
      <c r="C41" s="64" t="s">
        <v>415</v>
      </c>
      <c r="E41" s="69" t="s">
        <v>416</v>
      </c>
      <c r="F41" s="155">
        <v>11</v>
      </c>
      <c r="G41" s="155">
        <v>0</v>
      </c>
      <c r="H41" s="155">
        <f t="shared" si="0"/>
        <v>11</v>
      </c>
      <c r="I41" s="155">
        <v>0</v>
      </c>
      <c r="J41" s="155">
        <v>0</v>
      </c>
      <c r="K41" s="155">
        <v>0</v>
      </c>
      <c r="L41" s="155">
        <v>0</v>
      </c>
      <c r="M41" s="156">
        <f t="shared" si="1"/>
        <v>11</v>
      </c>
    </row>
    <row r="42" spans="2:13" ht="19.5" customHeight="1">
      <c r="B42" s="64" t="s">
        <v>419</v>
      </c>
      <c r="C42" s="64" t="s">
        <v>419</v>
      </c>
      <c r="E42" s="69" t="s">
        <v>420</v>
      </c>
      <c r="F42" s="155">
        <v>75</v>
      </c>
      <c r="G42" s="155">
        <v>0</v>
      </c>
      <c r="H42" s="155">
        <f t="shared" si="0"/>
        <v>75</v>
      </c>
      <c r="I42" s="155">
        <v>17</v>
      </c>
      <c r="J42" s="155">
        <v>0</v>
      </c>
      <c r="K42" s="155">
        <v>0</v>
      </c>
      <c r="L42" s="155">
        <v>0</v>
      </c>
      <c r="M42" s="156">
        <f t="shared" si="1"/>
        <v>92</v>
      </c>
    </row>
    <row r="43" spans="2:13" ht="19.5" customHeight="1">
      <c r="B43" s="64" t="s">
        <v>421</v>
      </c>
      <c r="C43" s="64" t="s">
        <v>421</v>
      </c>
      <c r="E43" s="69" t="s">
        <v>422</v>
      </c>
      <c r="F43" s="155">
        <v>87</v>
      </c>
      <c r="G43" s="155">
        <v>0</v>
      </c>
      <c r="H43" s="155">
        <f t="shared" si="0"/>
        <v>87</v>
      </c>
      <c r="I43" s="155">
        <v>57</v>
      </c>
      <c r="J43" s="155">
        <v>3</v>
      </c>
      <c r="K43" s="155">
        <v>0</v>
      </c>
      <c r="L43" s="155">
        <v>0</v>
      </c>
      <c r="M43" s="156">
        <f t="shared" si="1"/>
        <v>147</v>
      </c>
    </row>
    <row r="44" spans="2:13" ht="19.5" customHeight="1">
      <c r="B44" s="64" t="s">
        <v>423</v>
      </c>
      <c r="C44" s="64" t="s">
        <v>423</v>
      </c>
      <c r="E44" s="69" t="s">
        <v>424</v>
      </c>
      <c r="F44" s="155">
        <v>76</v>
      </c>
      <c r="G44" s="155">
        <v>0</v>
      </c>
      <c r="H44" s="155">
        <f t="shared" si="0"/>
        <v>76</v>
      </c>
      <c r="I44" s="155">
        <v>100</v>
      </c>
      <c r="J44" s="155">
        <v>0</v>
      </c>
      <c r="K44" s="155">
        <v>0</v>
      </c>
      <c r="L44" s="155">
        <v>0</v>
      </c>
      <c r="M44" s="156">
        <f t="shared" si="1"/>
        <v>176</v>
      </c>
    </row>
    <row r="45" spans="2:13" ht="19.5" customHeight="1">
      <c r="B45" s="64" t="s">
        <v>425</v>
      </c>
      <c r="C45" s="64" t="s">
        <v>425</v>
      </c>
      <c r="E45" s="69" t="s">
        <v>1066</v>
      </c>
      <c r="F45" s="155">
        <v>405</v>
      </c>
      <c r="G45" s="155">
        <v>0</v>
      </c>
      <c r="H45" s="155">
        <f t="shared" si="0"/>
        <v>405</v>
      </c>
      <c r="I45" s="155">
        <v>23</v>
      </c>
      <c r="J45" s="155">
        <v>0</v>
      </c>
      <c r="K45" s="155">
        <v>0</v>
      </c>
      <c r="L45" s="155">
        <v>0</v>
      </c>
      <c r="M45" s="156">
        <f t="shared" si="1"/>
        <v>428</v>
      </c>
    </row>
    <row r="46" spans="2:13" ht="19.5" customHeight="1">
      <c r="B46" s="64" t="s">
        <v>427</v>
      </c>
      <c r="C46" s="64" t="s">
        <v>427</v>
      </c>
      <c r="E46" s="69" t="s">
        <v>428</v>
      </c>
      <c r="F46" s="155">
        <v>487</v>
      </c>
      <c r="G46" s="155">
        <v>0</v>
      </c>
      <c r="H46" s="155">
        <f t="shared" si="0"/>
        <v>487</v>
      </c>
      <c r="I46" s="155">
        <v>53</v>
      </c>
      <c r="J46" s="155">
        <v>0</v>
      </c>
      <c r="K46" s="155">
        <v>0</v>
      </c>
      <c r="L46" s="155">
        <v>0</v>
      </c>
      <c r="M46" s="156">
        <f t="shared" si="1"/>
        <v>540</v>
      </c>
    </row>
    <row r="47" spans="2:13" ht="19.5" customHeight="1">
      <c r="B47" s="64" t="s">
        <v>429</v>
      </c>
      <c r="C47" s="64" t="s">
        <v>429</v>
      </c>
      <c r="E47" s="69" t="s">
        <v>430</v>
      </c>
      <c r="F47" s="155">
        <v>98</v>
      </c>
      <c r="G47" s="155">
        <v>0</v>
      </c>
      <c r="H47" s="155">
        <f t="shared" si="0"/>
        <v>98</v>
      </c>
      <c r="I47" s="155">
        <v>73</v>
      </c>
      <c r="J47" s="155">
        <v>0</v>
      </c>
      <c r="K47" s="155">
        <v>0</v>
      </c>
      <c r="L47" s="155">
        <v>0</v>
      </c>
      <c r="M47" s="156">
        <f t="shared" si="1"/>
        <v>171</v>
      </c>
    </row>
    <row r="48" spans="2:13" ht="19.5" customHeight="1">
      <c r="B48" s="64" t="s">
        <v>431</v>
      </c>
      <c r="C48" s="64" t="s">
        <v>431</v>
      </c>
      <c r="E48" s="69" t="s">
        <v>432</v>
      </c>
      <c r="F48" s="155">
        <v>19</v>
      </c>
      <c r="G48" s="155">
        <v>0</v>
      </c>
      <c r="H48" s="155">
        <f t="shared" si="0"/>
        <v>19</v>
      </c>
      <c r="I48" s="155">
        <v>62</v>
      </c>
      <c r="J48" s="155">
        <v>0</v>
      </c>
      <c r="K48" s="155">
        <v>0</v>
      </c>
      <c r="L48" s="155">
        <v>0</v>
      </c>
      <c r="M48" s="156">
        <f t="shared" si="1"/>
        <v>81</v>
      </c>
    </row>
    <row r="49" spans="2:13" ht="19.5" customHeight="1">
      <c r="B49" s="64" t="s">
        <v>433</v>
      </c>
      <c r="C49" s="64" t="s">
        <v>433</v>
      </c>
      <c r="E49" s="69" t="s">
        <v>434</v>
      </c>
      <c r="F49" s="155">
        <v>508</v>
      </c>
      <c r="G49" s="155">
        <v>0</v>
      </c>
      <c r="H49" s="155">
        <f t="shared" si="0"/>
        <v>508</v>
      </c>
      <c r="I49" s="155">
        <v>0</v>
      </c>
      <c r="J49" s="155">
        <v>0</v>
      </c>
      <c r="K49" s="155">
        <v>0</v>
      </c>
      <c r="L49" s="155">
        <v>0</v>
      </c>
      <c r="M49" s="156">
        <f t="shared" si="1"/>
        <v>508</v>
      </c>
    </row>
    <row r="50" spans="2:13" ht="19.5" customHeight="1">
      <c r="B50" s="64" t="s">
        <v>435</v>
      </c>
      <c r="C50" s="64" t="s">
        <v>435</v>
      </c>
      <c r="E50" s="69" t="s">
        <v>436</v>
      </c>
      <c r="F50" s="155">
        <v>12</v>
      </c>
      <c r="G50" s="155">
        <v>0</v>
      </c>
      <c r="H50" s="155">
        <f t="shared" si="0"/>
        <v>12</v>
      </c>
      <c r="I50" s="155">
        <v>0</v>
      </c>
      <c r="J50" s="155">
        <v>0</v>
      </c>
      <c r="K50" s="155">
        <v>0</v>
      </c>
      <c r="L50" s="155">
        <v>0</v>
      </c>
      <c r="M50" s="156">
        <f t="shared" si="1"/>
        <v>12</v>
      </c>
    </row>
    <row r="51" spans="2:13" ht="19.5" customHeight="1">
      <c r="B51" s="64" t="s">
        <v>439</v>
      </c>
      <c r="C51" s="64" t="s">
        <v>439</v>
      </c>
      <c r="E51" s="69" t="s">
        <v>440</v>
      </c>
      <c r="F51" s="155">
        <v>110</v>
      </c>
      <c r="G51" s="155">
        <v>0</v>
      </c>
      <c r="H51" s="155">
        <f t="shared" si="0"/>
        <v>110</v>
      </c>
      <c r="I51" s="155">
        <v>4</v>
      </c>
      <c r="J51" s="155">
        <v>0</v>
      </c>
      <c r="K51" s="155">
        <v>1</v>
      </c>
      <c r="L51" s="155">
        <v>0</v>
      </c>
      <c r="M51" s="156">
        <f t="shared" si="1"/>
        <v>115</v>
      </c>
    </row>
    <row r="52" spans="2:13" ht="19.5" customHeight="1">
      <c r="B52" s="64" t="s">
        <v>441</v>
      </c>
      <c r="C52" s="64" t="s">
        <v>441</v>
      </c>
      <c r="E52" s="69" t="s">
        <v>442</v>
      </c>
      <c r="F52" s="155">
        <v>12</v>
      </c>
      <c r="G52" s="155">
        <v>0</v>
      </c>
      <c r="H52" s="155">
        <f t="shared" si="0"/>
        <v>12</v>
      </c>
      <c r="I52" s="155">
        <v>37</v>
      </c>
      <c r="J52" s="155">
        <v>13</v>
      </c>
      <c r="K52" s="155">
        <v>0</v>
      </c>
      <c r="L52" s="155">
        <v>0</v>
      </c>
      <c r="M52" s="156">
        <f t="shared" si="1"/>
        <v>62</v>
      </c>
    </row>
    <row r="53" spans="2:13" ht="19.5" customHeight="1">
      <c r="B53" s="64" t="s">
        <v>443</v>
      </c>
      <c r="C53" s="64" t="s">
        <v>443</v>
      </c>
      <c r="E53" s="69" t="s">
        <v>444</v>
      </c>
      <c r="F53" s="155">
        <v>77</v>
      </c>
      <c r="G53" s="155">
        <v>0</v>
      </c>
      <c r="H53" s="155">
        <f t="shared" si="0"/>
        <v>77</v>
      </c>
      <c r="I53" s="155">
        <v>0</v>
      </c>
      <c r="J53" s="155">
        <v>0</v>
      </c>
      <c r="K53" s="155">
        <v>0</v>
      </c>
      <c r="L53" s="155">
        <v>0</v>
      </c>
      <c r="M53" s="156">
        <f t="shared" si="1"/>
        <v>77</v>
      </c>
    </row>
    <row r="54" spans="2:13" ht="19.5" customHeight="1">
      <c r="B54" s="64" t="s">
        <v>445</v>
      </c>
      <c r="C54" s="64" t="s">
        <v>445</v>
      </c>
      <c r="E54" s="69" t="s">
        <v>446</v>
      </c>
      <c r="F54" s="155">
        <v>19</v>
      </c>
      <c r="G54" s="155">
        <v>0</v>
      </c>
      <c r="H54" s="155">
        <f t="shared" si="0"/>
        <v>19</v>
      </c>
      <c r="I54" s="155">
        <v>0</v>
      </c>
      <c r="J54" s="155">
        <v>0</v>
      </c>
      <c r="K54" s="155">
        <v>0</v>
      </c>
      <c r="L54" s="155">
        <v>0</v>
      </c>
      <c r="M54" s="156">
        <f t="shared" si="1"/>
        <v>19</v>
      </c>
    </row>
    <row r="55" spans="2:13" ht="19.5" customHeight="1">
      <c r="B55" s="64" t="s">
        <v>447</v>
      </c>
      <c r="C55" s="64" t="s">
        <v>447</v>
      </c>
      <c r="E55" s="69" t="s">
        <v>448</v>
      </c>
      <c r="F55" s="155">
        <v>60</v>
      </c>
      <c r="G55" s="155">
        <v>0</v>
      </c>
      <c r="H55" s="155">
        <f t="shared" si="0"/>
        <v>60</v>
      </c>
      <c r="I55" s="155">
        <v>6</v>
      </c>
      <c r="J55" s="155">
        <v>3</v>
      </c>
      <c r="K55" s="155">
        <v>0</v>
      </c>
      <c r="L55" s="155">
        <v>0</v>
      </c>
      <c r="M55" s="156">
        <f t="shared" si="1"/>
        <v>69</v>
      </c>
    </row>
    <row r="56" spans="2:13" ht="19.5" customHeight="1">
      <c r="B56" s="64" t="s">
        <v>449</v>
      </c>
      <c r="C56" s="64" t="s">
        <v>449</v>
      </c>
      <c r="E56" s="69" t="s">
        <v>450</v>
      </c>
      <c r="F56" s="155">
        <v>17</v>
      </c>
      <c r="G56" s="155">
        <v>0</v>
      </c>
      <c r="H56" s="155">
        <f t="shared" si="0"/>
        <v>17</v>
      </c>
      <c r="I56" s="155">
        <v>0</v>
      </c>
      <c r="J56" s="155">
        <v>0</v>
      </c>
      <c r="K56" s="155">
        <v>0</v>
      </c>
      <c r="L56" s="155">
        <v>0</v>
      </c>
      <c r="M56" s="156">
        <f t="shared" si="1"/>
        <v>17</v>
      </c>
    </row>
    <row r="57" spans="2:13" ht="19.5" customHeight="1">
      <c r="B57" s="64" t="s">
        <v>451</v>
      </c>
      <c r="C57" s="64" t="s">
        <v>451</v>
      </c>
      <c r="E57" s="69" t="s">
        <v>452</v>
      </c>
      <c r="F57" s="155">
        <v>11</v>
      </c>
      <c r="G57" s="155">
        <v>0</v>
      </c>
      <c r="H57" s="155">
        <f t="shared" si="0"/>
        <v>11</v>
      </c>
      <c r="I57" s="155">
        <v>83</v>
      </c>
      <c r="J57" s="155">
        <v>0</v>
      </c>
      <c r="K57" s="155">
        <v>0</v>
      </c>
      <c r="L57" s="155">
        <v>0</v>
      </c>
      <c r="M57" s="156">
        <f t="shared" si="1"/>
        <v>94</v>
      </c>
    </row>
    <row r="58" spans="2:13" ht="19.5" customHeight="1">
      <c r="B58" s="64" t="s">
        <v>453</v>
      </c>
      <c r="C58" s="64" t="s">
        <v>453</v>
      </c>
      <c r="E58" s="69" t="s">
        <v>454</v>
      </c>
      <c r="F58" s="155">
        <v>149</v>
      </c>
      <c r="G58" s="155">
        <v>0</v>
      </c>
      <c r="H58" s="155">
        <f t="shared" si="0"/>
        <v>149</v>
      </c>
      <c r="I58" s="155">
        <v>73</v>
      </c>
      <c r="J58" s="155">
        <v>0</v>
      </c>
      <c r="K58" s="155">
        <v>0</v>
      </c>
      <c r="L58" s="155">
        <v>0</v>
      </c>
      <c r="M58" s="156">
        <f t="shared" si="1"/>
        <v>222</v>
      </c>
    </row>
    <row r="59" spans="2:13" ht="19.5" customHeight="1">
      <c r="B59" s="64" t="s">
        <v>455</v>
      </c>
      <c r="C59" s="64" t="s">
        <v>455</v>
      </c>
      <c r="E59" s="69" t="s">
        <v>1067</v>
      </c>
      <c r="F59" s="155">
        <v>10</v>
      </c>
      <c r="G59" s="155">
        <v>0</v>
      </c>
      <c r="H59" s="155">
        <f t="shared" si="0"/>
        <v>10</v>
      </c>
      <c r="I59" s="155">
        <v>0</v>
      </c>
      <c r="J59" s="155">
        <v>0</v>
      </c>
      <c r="K59" s="155">
        <v>0</v>
      </c>
      <c r="L59" s="155">
        <v>0</v>
      </c>
      <c r="M59" s="156">
        <f t="shared" si="1"/>
        <v>10</v>
      </c>
    </row>
    <row r="60" spans="2:13" ht="19.5" customHeight="1">
      <c r="B60" s="64" t="s">
        <v>457</v>
      </c>
      <c r="C60" s="64" t="s">
        <v>457</v>
      </c>
      <c r="E60" s="69" t="s">
        <v>458</v>
      </c>
      <c r="F60" s="155">
        <v>102</v>
      </c>
      <c r="G60" s="155">
        <v>0</v>
      </c>
      <c r="H60" s="155">
        <f t="shared" si="0"/>
        <v>102</v>
      </c>
      <c r="I60" s="155">
        <v>50</v>
      </c>
      <c r="J60" s="155">
        <v>4</v>
      </c>
      <c r="K60" s="155">
        <v>0</v>
      </c>
      <c r="L60" s="155">
        <v>0</v>
      </c>
      <c r="M60" s="156">
        <f t="shared" si="1"/>
        <v>156</v>
      </c>
    </row>
    <row r="61" spans="2:13" ht="19.5" customHeight="1">
      <c r="B61" s="64" t="s">
        <v>459</v>
      </c>
      <c r="C61" s="64" t="s">
        <v>459</v>
      </c>
      <c r="E61" s="69" t="s">
        <v>460</v>
      </c>
      <c r="F61" s="155">
        <v>119</v>
      </c>
      <c r="G61" s="155">
        <v>0</v>
      </c>
      <c r="H61" s="155">
        <f t="shared" si="0"/>
        <v>119</v>
      </c>
      <c r="I61" s="155">
        <v>44</v>
      </c>
      <c r="J61" s="155">
        <v>0</v>
      </c>
      <c r="K61" s="155">
        <v>0</v>
      </c>
      <c r="L61" s="155">
        <v>0</v>
      </c>
      <c r="M61" s="156">
        <f t="shared" si="1"/>
        <v>163</v>
      </c>
    </row>
    <row r="62" spans="2:13" ht="19.5" customHeight="1">
      <c r="B62" s="64" t="s">
        <v>461</v>
      </c>
      <c r="C62" s="64" t="s">
        <v>461</v>
      </c>
      <c r="E62" s="69" t="s">
        <v>462</v>
      </c>
      <c r="F62" s="155">
        <v>292</v>
      </c>
      <c r="G62" s="155">
        <v>0</v>
      </c>
      <c r="H62" s="155">
        <f t="shared" si="0"/>
        <v>292</v>
      </c>
      <c r="I62" s="155">
        <v>48</v>
      </c>
      <c r="J62" s="155">
        <v>0</v>
      </c>
      <c r="K62" s="155">
        <v>0</v>
      </c>
      <c r="L62" s="155">
        <v>0</v>
      </c>
      <c r="M62" s="156">
        <f t="shared" si="1"/>
        <v>340</v>
      </c>
    </row>
    <row r="63" spans="2:13" ht="19.5" customHeight="1">
      <c r="B63" s="64" t="s">
        <v>465</v>
      </c>
      <c r="C63" s="64" t="s">
        <v>465</v>
      </c>
      <c r="E63" s="69" t="s">
        <v>466</v>
      </c>
      <c r="F63" s="155">
        <v>10</v>
      </c>
      <c r="G63" s="155">
        <v>0</v>
      </c>
      <c r="H63" s="155">
        <f t="shared" si="0"/>
        <v>10</v>
      </c>
      <c r="I63" s="155">
        <v>0</v>
      </c>
      <c r="J63" s="155">
        <v>0</v>
      </c>
      <c r="K63" s="155">
        <v>0</v>
      </c>
      <c r="L63" s="155">
        <v>0</v>
      </c>
      <c r="M63" s="156">
        <f t="shared" si="1"/>
        <v>10</v>
      </c>
    </row>
    <row r="64" spans="2:13" ht="19.5" customHeight="1">
      <c r="B64" s="64" t="s">
        <v>467</v>
      </c>
      <c r="C64" s="64" t="s">
        <v>467</v>
      </c>
      <c r="E64" s="69" t="s">
        <v>468</v>
      </c>
      <c r="F64" s="155">
        <v>10</v>
      </c>
      <c r="G64" s="155">
        <v>0</v>
      </c>
      <c r="H64" s="155">
        <f t="shared" si="0"/>
        <v>10</v>
      </c>
      <c r="I64" s="155">
        <v>0</v>
      </c>
      <c r="J64" s="155">
        <v>0</v>
      </c>
      <c r="K64" s="155">
        <v>0</v>
      </c>
      <c r="L64" s="155">
        <v>0</v>
      </c>
      <c r="M64" s="156">
        <f t="shared" si="1"/>
        <v>10</v>
      </c>
    </row>
    <row r="65" spans="2:13" ht="19.5" customHeight="1">
      <c r="B65" s="64" t="s">
        <v>469</v>
      </c>
      <c r="C65" s="64" t="s">
        <v>469</v>
      </c>
      <c r="E65" s="69" t="s">
        <v>470</v>
      </c>
      <c r="F65" s="155">
        <v>84</v>
      </c>
      <c r="G65" s="155">
        <v>0</v>
      </c>
      <c r="H65" s="155">
        <f t="shared" si="0"/>
        <v>84</v>
      </c>
      <c r="I65" s="155">
        <v>21</v>
      </c>
      <c r="J65" s="155">
        <v>0</v>
      </c>
      <c r="K65" s="155">
        <v>0</v>
      </c>
      <c r="L65" s="155">
        <v>0</v>
      </c>
      <c r="M65" s="156">
        <f t="shared" si="1"/>
        <v>105</v>
      </c>
    </row>
    <row r="66" spans="2:13" ht="19.5" customHeight="1">
      <c r="B66" s="64" t="s">
        <v>471</v>
      </c>
      <c r="C66" s="64" t="s">
        <v>471</v>
      </c>
      <c r="E66" s="69" t="s">
        <v>472</v>
      </c>
      <c r="F66" s="155">
        <v>11</v>
      </c>
      <c r="G66" s="155">
        <v>0</v>
      </c>
      <c r="H66" s="155">
        <f t="shared" si="0"/>
        <v>11</v>
      </c>
      <c r="I66" s="155">
        <v>0</v>
      </c>
      <c r="J66" s="155">
        <v>0</v>
      </c>
      <c r="K66" s="155">
        <v>0</v>
      </c>
      <c r="L66" s="155">
        <v>0</v>
      </c>
      <c r="M66" s="156">
        <f t="shared" si="1"/>
        <v>11</v>
      </c>
    </row>
    <row r="67" spans="2:13" ht="19.5" customHeight="1">
      <c r="B67" s="64" t="s">
        <v>473</v>
      </c>
      <c r="C67" s="64" t="s">
        <v>473</v>
      </c>
      <c r="E67" s="69" t="s">
        <v>474</v>
      </c>
      <c r="F67" s="155">
        <v>10</v>
      </c>
      <c r="G67" s="155">
        <v>0</v>
      </c>
      <c r="H67" s="155">
        <f t="shared" si="0"/>
        <v>10</v>
      </c>
      <c r="I67" s="155">
        <v>0</v>
      </c>
      <c r="J67" s="155">
        <v>0</v>
      </c>
      <c r="K67" s="155">
        <v>0</v>
      </c>
      <c r="L67" s="155">
        <v>0</v>
      </c>
      <c r="M67" s="156">
        <f t="shared" si="1"/>
        <v>10</v>
      </c>
    </row>
    <row r="68" spans="2:13" ht="19.5" customHeight="1">
      <c r="B68" s="64" t="s">
        <v>475</v>
      </c>
      <c r="C68" s="64" t="s">
        <v>475</v>
      </c>
      <c r="E68" s="69" t="s">
        <v>1068</v>
      </c>
      <c r="F68" s="155">
        <v>15</v>
      </c>
      <c r="G68" s="155">
        <v>0</v>
      </c>
      <c r="H68" s="155">
        <f t="shared" si="0"/>
        <v>15</v>
      </c>
      <c r="I68" s="155">
        <v>0</v>
      </c>
      <c r="J68" s="155">
        <v>0</v>
      </c>
      <c r="K68" s="155">
        <v>0</v>
      </c>
      <c r="L68" s="155">
        <v>0</v>
      </c>
      <c r="M68" s="156">
        <f t="shared" si="1"/>
        <v>15</v>
      </c>
    </row>
    <row r="69" spans="2:13" ht="19.5" customHeight="1">
      <c r="B69" s="64" t="s">
        <v>477</v>
      </c>
      <c r="C69" s="64" t="s">
        <v>477</v>
      </c>
      <c r="E69" s="69" t="s">
        <v>478</v>
      </c>
      <c r="F69" s="155">
        <v>53</v>
      </c>
      <c r="G69" s="155">
        <v>0</v>
      </c>
      <c r="H69" s="155">
        <f t="shared" si="0"/>
        <v>53</v>
      </c>
      <c r="I69" s="155">
        <v>14</v>
      </c>
      <c r="J69" s="155">
        <v>0</v>
      </c>
      <c r="K69" s="155">
        <v>0</v>
      </c>
      <c r="L69" s="155">
        <v>0</v>
      </c>
      <c r="M69" s="156">
        <f t="shared" si="1"/>
        <v>67</v>
      </c>
    </row>
    <row r="70" spans="2:13" ht="19.5" customHeight="1">
      <c r="B70" s="64" t="s">
        <v>479</v>
      </c>
      <c r="C70" s="64" t="s">
        <v>479</v>
      </c>
      <c r="E70" s="69" t="s">
        <v>480</v>
      </c>
      <c r="F70" s="155">
        <v>10</v>
      </c>
      <c r="G70" s="155">
        <v>0</v>
      </c>
      <c r="H70" s="155">
        <f t="shared" si="0"/>
        <v>10</v>
      </c>
      <c r="I70" s="155">
        <v>0</v>
      </c>
      <c r="J70" s="155">
        <v>0</v>
      </c>
      <c r="K70" s="155">
        <v>0</v>
      </c>
      <c r="L70" s="155">
        <v>0</v>
      </c>
      <c r="M70" s="156">
        <f t="shared" si="1"/>
        <v>10</v>
      </c>
    </row>
    <row r="71" spans="2:13" ht="19.5" customHeight="1">
      <c r="B71" s="64" t="s">
        <v>481</v>
      </c>
      <c r="C71" s="64" t="s">
        <v>481</v>
      </c>
      <c r="E71" s="69" t="s">
        <v>482</v>
      </c>
      <c r="F71" s="155">
        <v>10</v>
      </c>
      <c r="G71" s="155">
        <v>0</v>
      </c>
      <c r="H71" s="155">
        <f t="shared" si="0"/>
        <v>10</v>
      </c>
      <c r="I71" s="155">
        <v>0</v>
      </c>
      <c r="J71" s="155">
        <v>0</v>
      </c>
      <c r="K71" s="155">
        <v>0</v>
      </c>
      <c r="L71" s="155">
        <v>0</v>
      </c>
      <c r="M71" s="156">
        <f t="shared" si="1"/>
        <v>10</v>
      </c>
    </row>
    <row r="72" spans="2:13" ht="19.5" customHeight="1">
      <c r="B72" s="64" t="s">
        <v>483</v>
      </c>
      <c r="C72" s="64" t="s">
        <v>483</v>
      </c>
      <c r="E72" s="69" t="s">
        <v>484</v>
      </c>
      <c r="F72" s="155">
        <v>10</v>
      </c>
      <c r="G72" s="155">
        <v>0</v>
      </c>
      <c r="H72" s="155">
        <f t="shared" si="0"/>
        <v>10</v>
      </c>
      <c r="I72" s="155">
        <v>0</v>
      </c>
      <c r="J72" s="155">
        <v>0</v>
      </c>
      <c r="K72" s="155">
        <v>0</v>
      </c>
      <c r="L72" s="155">
        <v>0</v>
      </c>
      <c r="M72" s="156">
        <f t="shared" si="1"/>
        <v>10</v>
      </c>
    </row>
    <row r="73" spans="2:13" ht="19.5" customHeight="1">
      <c r="B73" s="64" t="s">
        <v>485</v>
      </c>
      <c r="C73" s="64" t="s">
        <v>485</v>
      </c>
      <c r="E73" s="69" t="s">
        <v>486</v>
      </c>
      <c r="F73" s="155">
        <v>21</v>
      </c>
      <c r="G73" s="155">
        <v>0</v>
      </c>
      <c r="H73" s="155">
        <f t="shared" si="0"/>
        <v>21</v>
      </c>
      <c r="I73" s="155">
        <v>0</v>
      </c>
      <c r="J73" s="155">
        <v>0</v>
      </c>
      <c r="K73" s="155">
        <v>0</v>
      </c>
      <c r="L73" s="155">
        <v>0</v>
      </c>
      <c r="M73" s="156">
        <f t="shared" si="1"/>
        <v>21</v>
      </c>
    </row>
    <row r="74" spans="2:13" ht="19.5" customHeight="1">
      <c r="B74" s="64" t="s">
        <v>487</v>
      </c>
      <c r="C74" s="64" t="s">
        <v>487</v>
      </c>
      <c r="E74" s="69" t="s">
        <v>488</v>
      </c>
      <c r="F74" s="155">
        <v>10</v>
      </c>
      <c r="G74" s="155">
        <v>0</v>
      </c>
      <c r="H74" s="155">
        <f t="shared" si="0"/>
        <v>10</v>
      </c>
      <c r="I74" s="155">
        <v>0</v>
      </c>
      <c r="J74" s="155">
        <v>0</v>
      </c>
      <c r="K74" s="155">
        <v>0</v>
      </c>
      <c r="L74" s="155">
        <v>0</v>
      </c>
      <c r="M74" s="156">
        <f t="shared" si="1"/>
        <v>10</v>
      </c>
    </row>
    <row r="75" spans="2:13" ht="19.5" customHeight="1">
      <c r="B75" s="64" t="s">
        <v>489</v>
      </c>
      <c r="C75" s="64" t="s">
        <v>489</v>
      </c>
      <c r="E75" s="69" t="s">
        <v>490</v>
      </c>
      <c r="F75" s="155">
        <v>10</v>
      </c>
      <c r="G75" s="155">
        <v>0</v>
      </c>
      <c r="H75" s="155">
        <f t="shared" si="0"/>
        <v>10</v>
      </c>
      <c r="I75" s="155">
        <v>0</v>
      </c>
      <c r="J75" s="155">
        <v>0</v>
      </c>
      <c r="K75" s="155">
        <v>0</v>
      </c>
      <c r="L75" s="155">
        <v>0</v>
      </c>
      <c r="M75" s="156">
        <f t="shared" si="1"/>
        <v>10</v>
      </c>
    </row>
    <row r="76" spans="2:13" ht="19.5" customHeight="1">
      <c r="B76" s="64" t="s">
        <v>491</v>
      </c>
      <c r="C76" s="64" t="s">
        <v>491</v>
      </c>
      <c r="E76" s="69" t="s">
        <v>492</v>
      </c>
      <c r="F76" s="155">
        <v>15</v>
      </c>
      <c r="G76" s="155">
        <v>0</v>
      </c>
      <c r="H76" s="155">
        <f t="shared" si="0"/>
        <v>15</v>
      </c>
      <c r="I76" s="155">
        <v>0</v>
      </c>
      <c r="J76" s="155">
        <v>0</v>
      </c>
      <c r="K76" s="155">
        <v>0</v>
      </c>
      <c r="L76" s="155">
        <v>0</v>
      </c>
      <c r="M76" s="156">
        <f t="shared" si="1"/>
        <v>15</v>
      </c>
    </row>
    <row r="77" spans="2:13" ht="19.5" customHeight="1">
      <c r="B77" s="64" t="s">
        <v>493</v>
      </c>
      <c r="C77" s="64" t="s">
        <v>493</v>
      </c>
      <c r="E77" s="69" t="s">
        <v>494</v>
      </c>
      <c r="F77" s="155">
        <v>10</v>
      </c>
      <c r="G77" s="155">
        <v>0</v>
      </c>
      <c r="H77" s="155">
        <f t="shared" si="0"/>
        <v>10</v>
      </c>
      <c r="I77" s="155">
        <v>0</v>
      </c>
      <c r="J77" s="155">
        <v>0</v>
      </c>
      <c r="K77" s="155">
        <v>0</v>
      </c>
      <c r="L77" s="155">
        <v>0</v>
      </c>
      <c r="M77" s="156">
        <f t="shared" si="1"/>
        <v>10</v>
      </c>
    </row>
    <row r="78" spans="2:13" ht="19.5" customHeight="1">
      <c r="B78" s="64" t="s">
        <v>495</v>
      </c>
      <c r="C78" s="64" t="s">
        <v>495</v>
      </c>
      <c r="E78" s="69" t="s">
        <v>496</v>
      </c>
      <c r="F78" s="155">
        <v>10</v>
      </c>
      <c r="G78" s="155">
        <v>0</v>
      </c>
      <c r="H78" s="155">
        <f t="shared" si="0"/>
        <v>10</v>
      </c>
      <c r="I78" s="155">
        <v>0</v>
      </c>
      <c r="J78" s="155">
        <v>0</v>
      </c>
      <c r="K78" s="155">
        <v>0</v>
      </c>
      <c r="L78" s="155">
        <v>0</v>
      </c>
      <c r="M78" s="156">
        <f t="shared" si="1"/>
        <v>10</v>
      </c>
    </row>
    <row r="79" spans="2:13" ht="19.5" customHeight="1">
      <c r="B79" s="64" t="s">
        <v>497</v>
      </c>
      <c r="C79" s="64" t="s">
        <v>497</v>
      </c>
      <c r="E79" s="69" t="s">
        <v>498</v>
      </c>
      <c r="F79" s="155">
        <v>10</v>
      </c>
      <c r="G79" s="155">
        <v>0</v>
      </c>
      <c r="H79" s="155">
        <f aca="true" t="shared" si="2" ref="H79:H111">F79+G79</f>
        <v>10</v>
      </c>
      <c r="I79" s="155">
        <v>0</v>
      </c>
      <c r="J79" s="155">
        <v>0</v>
      </c>
      <c r="K79" s="155">
        <v>0</v>
      </c>
      <c r="L79" s="155">
        <v>0</v>
      </c>
      <c r="M79" s="156">
        <f aca="true" t="shared" si="3" ref="M79:M111">H79+I79+J79+K79+L79</f>
        <v>10</v>
      </c>
    </row>
    <row r="80" spans="2:13" ht="19.5" customHeight="1">
      <c r="B80" s="64" t="s">
        <v>499</v>
      </c>
      <c r="C80" s="64" t="s">
        <v>499</v>
      </c>
      <c r="E80" s="69" t="s">
        <v>500</v>
      </c>
      <c r="F80" s="155">
        <v>10</v>
      </c>
      <c r="G80" s="155">
        <v>0</v>
      </c>
      <c r="H80" s="155">
        <f t="shared" si="2"/>
        <v>10</v>
      </c>
      <c r="I80" s="155">
        <v>0</v>
      </c>
      <c r="J80" s="155">
        <v>0</v>
      </c>
      <c r="K80" s="155">
        <v>0</v>
      </c>
      <c r="L80" s="155">
        <v>0</v>
      </c>
      <c r="M80" s="156">
        <f t="shared" si="3"/>
        <v>10</v>
      </c>
    </row>
    <row r="81" spans="2:13" ht="19.5" customHeight="1">
      <c r="B81" s="64" t="s">
        <v>501</v>
      </c>
      <c r="C81" s="64" t="s">
        <v>501</v>
      </c>
      <c r="E81" s="69" t="s">
        <v>502</v>
      </c>
      <c r="F81" s="155">
        <v>10</v>
      </c>
      <c r="G81" s="155">
        <v>0</v>
      </c>
      <c r="H81" s="155">
        <f t="shared" si="2"/>
        <v>10</v>
      </c>
      <c r="I81" s="155">
        <v>0</v>
      </c>
      <c r="J81" s="155">
        <v>0</v>
      </c>
      <c r="K81" s="155">
        <v>0</v>
      </c>
      <c r="L81" s="155">
        <v>0</v>
      </c>
      <c r="M81" s="156">
        <f t="shared" si="3"/>
        <v>10</v>
      </c>
    </row>
    <row r="82" spans="2:13" ht="19.5" customHeight="1">
      <c r="B82" s="64" t="s">
        <v>503</v>
      </c>
      <c r="C82" s="64" t="s">
        <v>503</v>
      </c>
      <c r="E82" s="69" t="s">
        <v>504</v>
      </c>
      <c r="F82" s="155">
        <v>10</v>
      </c>
      <c r="G82" s="155">
        <v>0</v>
      </c>
      <c r="H82" s="155">
        <f t="shared" si="2"/>
        <v>10</v>
      </c>
      <c r="I82" s="155">
        <v>0</v>
      </c>
      <c r="J82" s="155">
        <v>0</v>
      </c>
      <c r="K82" s="155">
        <v>0</v>
      </c>
      <c r="L82" s="155">
        <v>0</v>
      </c>
      <c r="M82" s="156">
        <f t="shared" si="3"/>
        <v>10</v>
      </c>
    </row>
    <row r="83" spans="2:13" ht="19.5" customHeight="1">
      <c r="B83" s="64" t="s">
        <v>505</v>
      </c>
      <c r="C83" s="64" t="s">
        <v>505</v>
      </c>
      <c r="E83" s="69" t="s">
        <v>506</v>
      </c>
      <c r="F83" s="155">
        <v>10</v>
      </c>
      <c r="G83" s="155">
        <v>0</v>
      </c>
      <c r="H83" s="155">
        <f t="shared" si="2"/>
        <v>10</v>
      </c>
      <c r="I83" s="155">
        <v>0</v>
      </c>
      <c r="J83" s="155">
        <v>0</v>
      </c>
      <c r="K83" s="155">
        <v>0</v>
      </c>
      <c r="L83" s="155">
        <v>0</v>
      </c>
      <c r="M83" s="156">
        <f t="shared" si="3"/>
        <v>10</v>
      </c>
    </row>
    <row r="84" spans="2:13" ht="19.5" customHeight="1">
      <c r="B84" s="64" t="s">
        <v>507</v>
      </c>
      <c r="C84" s="64" t="s">
        <v>507</v>
      </c>
      <c r="E84" s="69" t="s">
        <v>508</v>
      </c>
      <c r="F84" s="155">
        <v>10</v>
      </c>
      <c r="G84" s="155">
        <v>0</v>
      </c>
      <c r="H84" s="155">
        <f t="shared" si="2"/>
        <v>10</v>
      </c>
      <c r="I84" s="155">
        <v>0</v>
      </c>
      <c r="J84" s="155">
        <v>0</v>
      </c>
      <c r="K84" s="155">
        <v>0</v>
      </c>
      <c r="L84" s="155">
        <v>0</v>
      </c>
      <c r="M84" s="156">
        <f t="shared" si="3"/>
        <v>10</v>
      </c>
    </row>
    <row r="85" spans="2:13" ht="19.5" customHeight="1">
      <c r="B85" s="64" t="s">
        <v>509</v>
      </c>
      <c r="C85" s="64" t="s">
        <v>509</v>
      </c>
      <c r="E85" s="69" t="s">
        <v>510</v>
      </c>
      <c r="F85" s="155">
        <v>10</v>
      </c>
      <c r="G85" s="155">
        <v>0</v>
      </c>
      <c r="H85" s="155">
        <f t="shared" si="2"/>
        <v>10</v>
      </c>
      <c r="I85" s="155">
        <v>0</v>
      </c>
      <c r="J85" s="155">
        <v>0</v>
      </c>
      <c r="K85" s="155">
        <v>0</v>
      </c>
      <c r="L85" s="155">
        <v>0</v>
      </c>
      <c r="M85" s="156">
        <f t="shared" si="3"/>
        <v>10</v>
      </c>
    </row>
    <row r="86" spans="2:13" ht="19.5" customHeight="1">
      <c r="B86" s="64" t="s">
        <v>511</v>
      </c>
      <c r="C86" s="64" t="s">
        <v>511</v>
      </c>
      <c r="E86" s="69" t="s">
        <v>512</v>
      </c>
      <c r="F86" s="155">
        <v>10</v>
      </c>
      <c r="G86" s="155">
        <v>0</v>
      </c>
      <c r="H86" s="155">
        <f t="shared" si="2"/>
        <v>10</v>
      </c>
      <c r="I86" s="155">
        <v>0</v>
      </c>
      <c r="J86" s="155">
        <v>0</v>
      </c>
      <c r="K86" s="155">
        <v>0</v>
      </c>
      <c r="L86" s="155">
        <v>0</v>
      </c>
      <c r="M86" s="156">
        <f t="shared" si="3"/>
        <v>10</v>
      </c>
    </row>
    <row r="87" spans="2:13" ht="19.5" customHeight="1">
      <c r="B87" s="64" t="s">
        <v>515</v>
      </c>
      <c r="C87" s="64" t="s">
        <v>515</v>
      </c>
      <c r="E87" s="69" t="s">
        <v>516</v>
      </c>
      <c r="F87" s="155">
        <v>10</v>
      </c>
      <c r="G87" s="155">
        <v>0</v>
      </c>
      <c r="H87" s="155">
        <f t="shared" si="2"/>
        <v>10</v>
      </c>
      <c r="I87" s="155">
        <v>0</v>
      </c>
      <c r="J87" s="155">
        <v>0</v>
      </c>
      <c r="K87" s="155">
        <v>0</v>
      </c>
      <c r="L87" s="155">
        <v>0</v>
      </c>
      <c r="M87" s="156">
        <f t="shared" si="3"/>
        <v>10</v>
      </c>
    </row>
    <row r="88" spans="2:13" ht="19.5" customHeight="1">
      <c r="B88" s="64" t="s">
        <v>517</v>
      </c>
      <c r="C88" s="64" t="s">
        <v>517</v>
      </c>
      <c r="E88" s="69" t="s">
        <v>518</v>
      </c>
      <c r="F88" s="155">
        <v>10</v>
      </c>
      <c r="G88" s="155">
        <v>0</v>
      </c>
      <c r="H88" s="155">
        <f t="shared" si="2"/>
        <v>10</v>
      </c>
      <c r="I88" s="155">
        <v>0</v>
      </c>
      <c r="J88" s="155">
        <v>0</v>
      </c>
      <c r="K88" s="155">
        <v>0</v>
      </c>
      <c r="L88" s="155">
        <v>0</v>
      </c>
      <c r="M88" s="156">
        <f t="shared" si="3"/>
        <v>10</v>
      </c>
    </row>
    <row r="89" spans="2:13" ht="19.5" customHeight="1">
      <c r="B89" s="64" t="s">
        <v>521</v>
      </c>
      <c r="C89" s="64" t="s">
        <v>521</v>
      </c>
      <c r="E89" s="69" t="s">
        <v>522</v>
      </c>
      <c r="F89" s="155">
        <v>10</v>
      </c>
      <c r="G89" s="155">
        <v>0</v>
      </c>
      <c r="H89" s="155">
        <f t="shared" si="2"/>
        <v>10</v>
      </c>
      <c r="I89" s="155">
        <v>0</v>
      </c>
      <c r="J89" s="155">
        <v>0</v>
      </c>
      <c r="K89" s="155">
        <v>0</v>
      </c>
      <c r="L89" s="155">
        <v>0</v>
      </c>
      <c r="M89" s="156">
        <f t="shared" si="3"/>
        <v>10</v>
      </c>
    </row>
    <row r="90" spans="2:13" ht="19.5" customHeight="1">
      <c r="B90" s="64" t="s">
        <v>523</v>
      </c>
      <c r="C90" s="64" t="s">
        <v>523</v>
      </c>
      <c r="E90" s="69" t="s">
        <v>524</v>
      </c>
      <c r="F90" s="155">
        <v>10</v>
      </c>
      <c r="G90" s="155">
        <v>0</v>
      </c>
      <c r="H90" s="155">
        <f t="shared" si="2"/>
        <v>10</v>
      </c>
      <c r="I90" s="155">
        <v>0</v>
      </c>
      <c r="J90" s="155">
        <v>0</v>
      </c>
      <c r="K90" s="155">
        <v>0</v>
      </c>
      <c r="L90" s="155">
        <v>0</v>
      </c>
      <c r="M90" s="156">
        <f t="shared" si="3"/>
        <v>10</v>
      </c>
    </row>
    <row r="91" spans="2:13" ht="19.5" customHeight="1">
      <c r="B91" s="64" t="s">
        <v>525</v>
      </c>
      <c r="C91" s="64" t="s">
        <v>525</v>
      </c>
      <c r="E91" s="69" t="s">
        <v>526</v>
      </c>
      <c r="F91" s="155">
        <v>10</v>
      </c>
      <c r="G91" s="155">
        <v>0</v>
      </c>
      <c r="H91" s="155">
        <f t="shared" si="2"/>
        <v>10</v>
      </c>
      <c r="I91" s="155">
        <v>0</v>
      </c>
      <c r="J91" s="155">
        <v>0</v>
      </c>
      <c r="K91" s="155">
        <v>0</v>
      </c>
      <c r="L91" s="155">
        <v>0</v>
      </c>
      <c r="M91" s="156">
        <f t="shared" si="3"/>
        <v>10</v>
      </c>
    </row>
    <row r="92" spans="2:13" ht="19.5" customHeight="1">
      <c r="B92" s="64" t="s">
        <v>527</v>
      </c>
      <c r="C92" s="64" t="s">
        <v>527</v>
      </c>
      <c r="E92" s="69" t="s">
        <v>528</v>
      </c>
      <c r="F92" s="155">
        <v>4</v>
      </c>
      <c r="G92" s="155">
        <v>0</v>
      </c>
      <c r="H92" s="155">
        <f t="shared" si="2"/>
        <v>4</v>
      </c>
      <c r="I92" s="155">
        <v>0</v>
      </c>
      <c r="J92" s="155">
        <v>0</v>
      </c>
      <c r="K92" s="155">
        <v>0</v>
      </c>
      <c r="L92" s="155">
        <v>0</v>
      </c>
      <c r="M92" s="156">
        <f t="shared" si="3"/>
        <v>4</v>
      </c>
    </row>
    <row r="93" spans="2:13" ht="19.5" customHeight="1">
      <c r="B93" s="64" t="s">
        <v>529</v>
      </c>
      <c r="C93" s="64" t="s">
        <v>529</v>
      </c>
      <c r="E93" s="69" t="s">
        <v>530</v>
      </c>
      <c r="F93" s="155">
        <v>10</v>
      </c>
      <c r="G93" s="155">
        <v>0</v>
      </c>
      <c r="H93" s="155">
        <f t="shared" si="2"/>
        <v>10</v>
      </c>
      <c r="I93" s="155">
        <v>0</v>
      </c>
      <c r="J93" s="155">
        <v>0</v>
      </c>
      <c r="K93" s="155">
        <v>0</v>
      </c>
      <c r="L93" s="155">
        <v>0</v>
      </c>
      <c r="M93" s="156">
        <f t="shared" si="3"/>
        <v>10</v>
      </c>
    </row>
    <row r="94" spans="2:13" ht="19.5" customHeight="1">
      <c r="B94" s="64" t="s">
        <v>533</v>
      </c>
      <c r="C94" s="64" t="s">
        <v>533</v>
      </c>
      <c r="E94" s="69" t="s">
        <v>534</v>
      </c>
      <c r="F94" s="155">
        <v>10</v>
      </c>
      <c r="G94" s="155">
        <v>0</v>
      </c>
      <c r="H94" s="155">
        <f t="shared" si="2"/>
        <v>10</v>
      </c>
      <c r="I94" s="155">
        <v>0</v>
      </c>
      <c r="J94" s="155">
        <v>0</v>
      </c>
      <c r="K94" s="155">
        <v>0</v>
      </c>
      <c r="L94" s="155">
        <v>0</v>
      </c>
      <c r="M94" s="156">
        <f t="shared" si="3"/>
        <v>10</v>
      </c>
    </row>
    <row r="95" spans="2:13" ht="19.5" customHeight="1">
      <c r="B95" s="64" t="s">
        <v>535</v>
      </c>
      <c r="C95" s="64" t="s">
        <v>535</v>
      </c>
      <c r="E95" s="69" t="s">
        <v>536</v>
      </c>
      <c r="F95" s="155">
        <v>10</v>
      </c>
      <c r="G95" s="155">
        <v>0</v>
      </c>
      <c r="H95" s="155">
        <f t="shared" si="2"/>
        <v>10</v>
      </c>
      <c r="I95" s="155">
        <v>0</v>
      </c>
      <c r="J95" s="155">
        <v>0</v>
      </c>
      <c r="K95" s="155">
        <v>0</v>
      </c>
      <c r="L95" s="155">
        <v>0</v>
      </c>
      <c r="M95" s="156">
        <f t="shared" si="3"/>
        <v>10</v>
      </c>
    </row>
    <row r="96" spans="2:13" ht="19.5" customHeight="1">
      <c r="B96" s="64" t="s">
        <v>537</v>
      </c>
      <c r="C96" s="64" t="s">
        <v>537</v>
      </c>
      <c r="E96" s="69" t="s">
        <v>538</v>
      </c>
      <c r="F96" s="155">
        <v>10</v>
      </c>
      <c r="G96" s="155">
        <v>0</v>
      </c>
      <c r="H96" s="155">
        <f t="shared" si="2"/>
        <v>10</v>
      </c>
      <c r="I96" s="155">
        <v>0</v>
      </c>
      <c r="J96" s="155">
        <v>0</v>
      </c>
      <c r="K96" s="155">
        <v>0</v>
      </c>
      <c r="L96" s="155">
        <v>0</v>
      </c>
      <c r="M96" s="156">
        <f t="shared" si="3"/>
        <v>10</v>
      </c>
    </row>
    <row r="97" spans="2:13" ht="19.5" customHeight="1">
      <c r="B97" s="64" t="s">
        <v>541</v>
      </c>
      <c r="C97" s="64" t="s">
        <v>541</v>
      </c>
      <c r="E97" s="69" t="s">
        <v>542</v>
      </c>
      <c r="F97" s="155">
        <v>10</v>
      </c>
      <c r="G97" s="155">
        <v>0</v>
      </c>
      <c r="H97" s="155">
        <f t="shared" si="2"/>
        <v>10</v>
      </c>
      <c r="I97" s="155">
        <v>0</v>
      </c>
      <c r="J97" s="155">
        <v>0</v>
      </c>
      <c r="K97" s="155">
        <v>0</v>
      </c>
      <c r="L97" s="155">
        <v>0</v>
      </c>
      <c r="M97" s="156">
        <f t="shared" si="3"/>
        <v>10</v>
      </c>
    </row>
    <row r="98" spans="2:13" ht="19.5" customHeight="1">
      <c r="B98" s="64" t="s">
        <v>545</v>
      </c>
      <c r="C98" s="64" t="s">
        <v>545</v>
      </c>
      <c r="E98" s="69" t="s">
        <v>546</v>
      </c>
      <c r="F98" s="155">
        <v>10</v>
      </c>
      <c r="G98" s="155">
        <v>0</v>
      </c>
      <c r="H98" s="155">
        <f t="shared" si="2"/>
        <v>10</v>
      </c>
      <c r="I98" s="155">
        <v>0</v>
      </c>
      <c r="J98" s="155">
        <v>0</v>
      </c>
      <c r="K98" s="155">
        <v>0</v>
      </c>
      <c r="L98" s="155">
        <v>0</v>
      </c>
      <c r="M98" s="156">
        <f t="shared" si="3"/>
        <v>10</v>
      </c>
    </row>
    <row r="99" spans="2:13" ht="19.5" customHeight="1">
      <c r="B99" s="64" t="s">
        <v>997</v>
      </c>
      <c r="C99" s="64" t="s">
        <v>997</v>
      </c>
      <c r="E99" s="69" t="s">
        <v>998</v>
      </c>
      <c r="F99" s="155">
        <v>10</v>
      </c>
      <c r="G99" s="155">
        <v>0</v>
      </c>
      <c r="H99" s="155">
        <f t="shared" si="2"/>
        <v>10</v>
      </c>
      <c r="I99" s="155">
        <v>0</v>
      </c>
      <c r="J99" s="155">
        <v>0</v>
      </c>
      <c r="K99" s="155">
        <v>0</v>
      </c>
      <c r="L99" s="155">
        <v>0</v>
      </c>
      <c r="M99" s="156">
        <f t="shared" si="3"/>
        <v>10</v>
      </c>
    </row>
    <row r="100" spans="2:13" ht="19.5" customHeight="1">
      <c r="B100" s="64" t="s">
        <v>999</v>
      </c>
      <c r="C100" s="64" t="s">
        <v>999</v>
      </c>
      <c r="E100" s="69" t="s">
        <v>1000</v>
      </c>
      <c r="F100" s="155">
        <v>20</v>
      </c>
      <c r="G100" s="155">
        <v>0</v>
      </c>
      <c r="H100" s="155">
        <f t="shared" si="2"/>
        <v>20</v>
      </c>
      <c r="I100" s="155">
        <v>0</v>
      </c>
      <c r="J100" s="155">
        <v>0</v>
      </c>
      <c r="K100" s="155">
        <v>0</v>
      </c>
      <c r="L100" s="155">
        <v>0</v>
      </c>
      <c r="M100" s="156">
        <f t="shared" si="3"/>
        <v>20</v>
      </c>
    </row>
    <row r="101" spans="2:13" ht="19.5" customHeight="1">
      <c r="B101" s="64" t="s">
        <v>1001</v>
      </c>
      <c r="C101" s="64" t="s">
        <v>1001</v>
      </c>
      <c r="E101" s="69" t="s">
        <v>1002</v>
      </c>
      <c r="F101" s="155">
        <v>20</v>
      </c>
      <c r="G101" s="155">
        <v>0</v>
      </c>
      <c r="H101" s="155">
        <f t="shared" si="2"/>
        <v>20</v>
      </c>
      <c r="I101" s="155">
        <v>0</v>
      </c>
      <c r="J101" s="155">
        <v>0</v>
      </c>
      <c r="K101" s="155">
        <v>0</v>
      </c>
      <c r="L101" s="155">
        <v>0</v>
      </c>
      <c r="M101" s="156">
        <f t="shared" si="3"/>
        <v>20</v>
      </c>
    </row>
    <row r="102" spans="2:13" ht="19.5" customHeight="1">
      <c r="B102" s="64" t="s">
        <v>1005</v>
      </c>
      <c r="C102" s="64" t="s">
        <v>1005</v>
      </c>
      <c r="E102" s="69" t="s">
        <v>1006</v>
      </c>
      <c r="F102" s="155">
        <v>20</v>
      </c>
      <c r="G102" s="155">
        <v>0</v>
      </c>
      <c r="H102" s="155">
        <f t="shared" si="2"/>
        <v>20</v>
      </c>
      <c r="I102" s="155">
        <v>0</v>
      </c>
      <c r="J102" s="155">
        <v>0</v>
      </c>
      <c r="K102" s="155">
        <v>0</v>
      </c>
      <c r="L102" s="155">
        <v>0</v>
      </c>
      <c r="M102" s="156">
        <f t="shared" si="3"/>
        <v>20</v>
      </c>
    </row>
    <row r="103" spans="2:13" ht="19.5" customHeight="1">
      <c r="B103" s="64" t="s">
        <v>1009</v>
      </c>
      <c r="C103" s="64" t="s">
        <v>1009</v>
      </c>
      <c r="E103" s="69" t="s">
        <v>1071</v>
      </c>
      <c r="F103" s="155">
        <v>20</v>
      </c>
      <c r="G103" s="155">
        <v>0</v>
      </c>
      <c r="H103" s="155">
        <f t="shared" si="2"/>
        <v>20</v>
      </c>
      <c r="I103" s="155">
        <v>0</v>
      </c>
      <c r="J103" s="155">
        <v>0</v>
      </c>
      <c r="K103" s="155">
        <v>0</v>
      </c>
      <c r="L103" s="155">
        <v>0</v>
      </c>
      <c r="M103" s="156">
        <f t="shared" si="3"/>
        <v>20</v>
      </c>
    </row>
    <row r="104" spans="2:13" ht="19.5" customHeight="1">
      <c r="B104" s="64" t="s">
        <v>1011</v>
      </c>
      <c r="C104" s="64" t="s">
        <v>1011</v>
      </c>
      <c r="E104" s="69" t="s">
        <v>1012</v>
      </c>
      <c r="F104" s="155">
        <v>20</v>
      </c>
      <c r="G104" s="155">
        <v>0</v>
      </c>
      <c r="H104" s="155">
        <f t="shared" si="2"/>
        <v>20</v>
      </c>
      <c r="I104" s="155">
        <v>0</v>
      </c>
      <c r="J104" s="155">
        <v>0</v>
      </c>
      <c r="K104" s="155">
        <v>0</v>
      </c>
      <c r="L104" s="155">
        <v>0</v>
      </c>
      <c r="M104" s="156">
        <f t="shared" si="3"/>
        <v>20</v>
      </c>
    </row>
    <row r="105" spans="2:13" ht="19.5" customHeight="1">
      <c r="B105" s="64" t="s">
        <v>1072</v>
      </c>
      <c r="C105" s="64" t="s">
        <v>1072</v>
      </c>
      <c r="E105" s="69" t="s">
        <v>1073</v>
      </c>
      <c r="F105" s="155">
        <v>20</v>
      </c>
      <c r="G105" s="155">
        <v>0</v>
      </c>
      <c r="H105" s="155">
        <f t="shared" si="2"/>
        <v>20</v>
      </c>
      <c r="I105" s="155">
        <v>0</v>
      </c>
      <c r="J105" s="155">
        <v>0</v>
      </c>
      <c r="K105" s="155">
        <v>0</v>
      </c>
      <c r="L105" s="155">
        <v>0</v>
      </c>
      <c r="M105" s="156">
        <f t="shared" si="3"/>
        <v>20</v>
      </c>
    </row>
    <row r="106" spans="5:13" ht="19.5" customHeight="1" hidden="1">
      <c r="E106" s="69" t="s">
        <v>232</v>
      </c>
      <c r="F106" s="155" t="s">
        <v>232</v>
      </c>
      <c r="G106" s="155" t="s">
        <v>232</v>
      </c>
      <c r="H106" s="155" t="s">
        <v>232</v>
      </c>
      <c r="I106" s="155" t="s">
        <v>232</v>
      </c>
      <c r="J106" s="155" t="s">
        <v>232</v>
      </c>
      <c r="K106" s="155" t="s">
        <v>232</v>
      </c>
      <c r="L106" s="155" t="s">
        <v>232</v>
      </c>
      <c r="M106" s="156" t="s">
        <v>232</v>
      </c>
    </row>
    <row r="107" spans="5:13" ht="19.5" customHeight="1">
      <c r="E107" s="72" t="s">
        <v>18</v>
      </c>
      <c r="F107" s="156">
        <f>SUM(F15:F106)</f>
        <v>12586</v>
      </c>
      <c r="G107" s="156">
        <f>SUM($G$15:$G$106)</f>
        <v>0</v>
      </c>
      <c r="H107" s="156">
        <f>SUM($H$15:$H$106)</f>
        <v>12586</v>
      </c>
      <c r="I107" s="156">
        <f>SUM($I$15:$I$106)</f>
        <v>4611</v>
      </c>
      <c r="J107" s="156">
        <f>SUM($J$15:$J$106)</f>
        <v>430</v>
      </c>
      <c r="K107" s="156">
        <f>SUM($K$15:$K$106)</f>
        <v>296</v>
      </c>
      <c r="L107" s="156">
        <f>SUM($L$15:$L$106)</f>
        <v>0</v>
      </c>
      <c r="M107" s="156">
        <f>SUM($M$15:$M$106)</f>
        <v>17923</v>
      </c>
    </row>
    <row r="108" ht="11.25" customHeight="1"/>
    <row r="109" ht="11.25" customHeight="1">
      <c r="E109" s="17" t="s">
        <v>74</v>
      </c>
    </row>
    <row r="110" ht="11.25" customHeight="1">
      <c r="E110" s="17" t="s">
        <v>1048</v>
      </c>
    </row>
    <row r="111" ht="11.25" customHeight="1">
      <c r="E111" s="17" t="s">
        <v>201</v>
      </c>
    </row>
  </sheetData>
  <sheetProtection/>
  <mergeCells count="4">
    <mergeCell ref="E8:M8"/>
    <mergeCell ref="E9:M9"/>
    <mergeCell ref="E10:M10"/>
    <mergeCell ref="E12:H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25"/>
  <sheetViews>
    <sheetView zoomScalePageLayoutView="0" workbookViewId="0" topLeftCell="E8">
      <selection activeCell="H34" sqref="H34"/>
    </sheetView>
  </sheetViews>
  <sheetFormatPr defaultColWidth="9.00390625" defaultRowHeight="12.75"/>
  <cols>
    <col min="1" max="3" width="9.125" style="64" hidden="1" customWidth="1"/>
    <col min="4" max="4" width="16.875" style="64" hidden="1" customWidth="1"/>
    <col min="5" max="5" width="40.75390625" style="64" bestFit="1" customWidth="1"/>
    <col min="6" max="13" width="14.75390625" style="64" bestFit="1" customWidth="1"/>
    <col min="14" max="16384" width="9.125" style="64" customWidth="1"/>
  </cols>
  <sheetData>
    <row r="1" spans="1:13" ht="11.25" hidden="1">
      <c r="A1" s="64" t="s">
        <v>678</v>
      </c>
      <c r="B1" s="64" t="s">
        <v>1014</v>
      </c>
      <c r="D1" s="158" t="s">
        <v>231</v>
      </c>
      <c r="E1" s="158" t="s">
        <v>680</v>
      </c>
      <c r="F1" s="158" t="s">
        <v>681</v>
      </c>
      <c r="G1" s="158" t="s">
        <v>681</v>
      </c>
      <c r="H1" s="158" t="s">
        <v>682</v>
      </c>
      <c r="I1" s="158" t="s">
        <v>683</v>
      </c>
      <c r="J1" s="158" t="s">
        <v>684</v>
      </c>
      <c r="K1" s="158" t="s">
        <v>685</v>
      </c>
      <c r="L1" s="158" t="s">
        <v>686</v>
      </c>
      <c r="M1" s="158" t="s">
        <v>682</v>
      </c>
    </row>
    <row r="2" spans="1:13" ht="11.25" hidden="1">
      <c r="A2" s="64" t="s">
        <v>687</v>
      </c>
      <c r="B2" s="64" t="s">
        <v>688</v>
      </c>
      <c r="D2" s="158" t="s">
        <v>689</v>
      </c>
      <c r="E2" s="158" t="e">
        <f>Yil</f>
        <v>#REF!</v>
      </c>
      <c r="F2" s="158" t="e">
        <f>Yil</f>
        <v>#REF!</v>
      </c>
      <c r="G2" s="158" t="e">
        <f>Yil</f>
        <v>#REF!</v>
      </c>
      <c r="H2" s="158" t="s">
        <v>232</v>
      </c>
      <c r="I2" s="158" t="e">
        <f>Yil</f>
        <v>#REF!</v>
      </c>
      <c r="J2" s="158" t="e">
        <f>Yil</f>
        <v>#REF!</v>
      </c>
      <c r="K2" s="158" t="e">
        <f>Yil</f>
        <v>#REF!</v>
      </c>
      <c r="L2" s="158" t="e">
        <f>Yil</f>
        <v>#REF!</v>
      </c>
      <c r="M2" s="158" t="s">
        <v>232</v>
      </c>
    </row>
    <row r="3" spans="1:13" ht="22.5" hidden="1">
      <c r="A3" s="64" t="s">
        <v>690</v>
      </c>
      <c r="B3" s="64" t="s">
        <v>691</v>
      </c>
      <c r="D3" s="158" t="s">
        <v>692</v>
      </c>
      <c r="E3" s="158" t="s">
        <v>232</v>
      </c>
      <c r="F3" s="158" t="e">
        <f>Donem</f>
        <v>#REF!</v>
      </c>
      <c r="G3" s="158" t="e">
        <f>Donem</f>
        <v>#REF!</v>
      </c>
      <c r="H3" s="158" t="s">
        <v>232</v>
      </c>
      <c r="I3" s="158" t="e">
        <f>Donem</f>
        <v>#REF!</v>
      </c>
      <c r="J3" s="158" t="e">
        <f>Donem</f>
        <v>#REF!</v>
      </c>
      <c r="K3" s="158" t="e">
        <f>Donem</f>
        <v>#REF!</v>
      </c>
      <c r="L3" s="158" t="e">
        <f>Donem</f>
        <v>#REF!</v>
      </c>
      <c r="M3" s="158" t="s">
        <v>232</v>
      </c>
    </row>
    <row r="4" spans="4:13" ht="11.25" hidden="1">
      <c r="D4" s="158" t="s">
        <v>693</v>
      </c>
      <c r="E4" s="158" t="s">
        <v>232</v>
      </c>
      <c r="F4" s="158">
        <v>4</v>
      </c>
      <c r="G4" s="158">
        <v>4</v>
      </c>
      <c r="H4" s="158" t="s">
        <v>232</v>
      </c>
      <c r="I4" s="158">
        <v>4</v>
      </c>
      <c r="J4" s="158">
        <v>4</v>
      </c>
      <c r="K4" s="158">
        <v>4</v>
      </c>
      <c r="L4" s="158">
        <v>4</v>
      </c>
      <c r="M4" s="158" t="s">
        <v>232</v>
      </c>
    </row>
    <row r="5" spans="4:13" ht="11.25" hidden="1">
      <c r="D5" s="158" t="s">
        <v>695</v>
      </c>
      <c r="E5" s="158" t="s">
        <v>232</v>
      </c>
      <c r="F5" s="158">
        <v>1</v>
      </c>
      <c r="G5" s="158">
        <v>3</v>
      </c>
      <c r="H5" s="158" t="s">
        <v>232</v>
      </c>
      <c r="I5" s="158" t="s">
        <v>232</v>
      </c>
      <c r="J5" s="158" t="s">
        <v>232</v>
      </c>
      <c r="K5" s="158" t="s">
        <v>232</v>
      </c>
      <c r="L5" s="158" t="s">
        <v>232</v>
      </c>
      <c r="M5" s="158" t="s">
        <v>232</v>
      </c>
    </row>
    <row r="6" spans="4:13" ht="12.75" hidden="1">
      <c r="D6" s="157" t="s">
        <v>232</v>
      </c>
      <c r="E6" s="157" t="s">
        <v>232</v>
      </c>
      <c r="F6" s="157" t="s">
        <v>232</v>
      </c>
      <c r="G6" s="157" t="s">
        <v>232</v>
      </c>
      <c r="H6" s="157" t="s">
        <v>232</v>
      </c>
      <c r="I6" s="157" t="s">
        <v>232</v>
      </c>
      <c r="J6" s="157" t="s">
        <v>232</v>
      </c>
      <c r="K6" s="157" t="s">
        <v>232</v>
      </c>
      <c r="L6" s="157" t="s">
        <v>232</v>
      </c>
      <c r="M6" s="157" t="s">
        <v>232</v>
      </c>
    </row>
    <row r="7" spans="4:13" ht="12.75" hidden="1">
      <c r="D7" s="157" t="s">
        <v>232</v>
      </c>
      <c r="E7" s="157" t="s">
        <v>232</v>
      </c>
      <c r="F7" s="157" t="s">
        <v>232</v>
      </c>
      <c r="G7" s="157" t="s">
        <v>232</v>
      </c>
      <c r="H7" s="157" t="s">
        <v>232</v>
      </c>
      <c r="I7" s="157" t="s">
        <v>232</v>
      </c>
      <c r="J7" s="157" t="s">
        <v>232</v>
      </c>
      <c r="K7" s="157" t="s">
        <v>232</v>
      </c>
      <c r="L7" s="157" t="s">
        <v>232</v>
      </c>
      <c r="M7" s="157" t="s">
        <v>232</v>
      </c>
    </row>
    <row r="8" spans="5:13" ht="19.5" customHeight="1">
      <c r="E8" s="174"/>
      <c r="F8" s="174"/>
      <c r="G8" s="174"/>
      <c r="H8" s="174"/>
      <c r="I8" s="174"/>
      <c r="J8" s="174"/>
      <c r="K8" s="174"/>
      <c r="L8" s="174"/>
      <c r="M8" s="174"/>
    </row>
    <row r="9" spans="5:13" ht="19.5" customHeight="1">
      <c r="E9" s="174" t="s">
        <v>0</v>
      </c>
      <c r="F9" s="174" t="s">
        <v>232</v>
      </c>
      <c r="G9" s="174" t="s">
        <v>232</v>
      </c>
      <c r="H9" s="174" t="s">
        <v>232</v>
      </c>
      <c r="I9" s="174" t="s">
        <v>232</v>
      </c>
      <c r="J9" s="174" t="s">
        <v>232</v>
      </c>
      <c r="K9" s="174" t="s">
        <v>232</v>
      </c>
      <c r="L9" s="174" t="s">
        <v>232</v>
      </c>
      <c r="M9" s="174" t="s">
        <v>232</v>
      </c>
    </row>
    <row r="10" spans="5:13" ht="19.5" customHeight="1">
      <c r="E10" s="174"/>
      <c r="F10" s="174"/>
      <c r="G10" s="174"/>
      <c r="H10" s="174"/>
      <c r="I10" s="174"/>
      <c r="J10" s="174"/>
      <c r="K10" s="174"/>
      <c r="L10" s="174"/>
      <c r="M10" s="174"/>
    </row>
    <row r="11" ht="19.5" customHeight="1"/>
    <row r="12" spans="5:8" ht="19.5" customHeight="1">
      <c r="E12" s="175" t="s">
        <v>655</v>
      </c>
      <c r="F12" s="175" t="s">
        <v>232</v>
      </c>
      <c r="G12" s="67" t="s">
        <v>232</v>
      </c>
      <c r="H12" s="67" t="s">
        <v>232</v>
      </c>
    </row>
    <row r="13" ht="19.5" customHeight="1"/>
    <row r="14" spans="1:13" ht="39.75" customHeight="1">
      <c r="A14" s="64" t="s">
        <v>231</v>
      </c>
      <c r="B14" s="64" t="s">
        <v>233</v>
      </c>
      <c r="C14" s="64" t="s">
        <v>234</v>
      </c>
      <c r="E14" s="68" t="s">
        <v>235</v>
      </c>
      <c r="F14" s="68" t="s">
        <v>236</v>
      </c>
      <c r="G14" s="68" t="s">
        <v>355</v>
      </c>
      <c r="H14" s="68" t="s">
        <v>356</v>
      </c>
      <c r="I14" s="68" t="s">
        <v>240</v>
      </c>
      <c r="J14" s="68" t="s">
        <v>241</v>
      </c>
      <c r="K14" s="68" t="s">
        <v>242</v>
      </c>
      <c r="L14" s="68" t="s">
        <v>243</v>
      </c>
      <c r="M14" s="68" t="s">
        <v>207</v>
      </c>
    </row>
    <row r="15" spans="2:13" ht="19.5" customHeight="1">
      <c r="B15" s="64" t="s">
        <v>1051</v>
      </c>
      <c r="C15" s="64" t="s">
        <v>1051</v>
      </c>
      <c r="E15" s="69" t="s">
        <v>951</v>
      </c>
      <c r="F15" s="155">
        <v>8</v>
      </c>
      <c r="G15" s="155">
        <v>0</v>
      </c>
      <c r="H15" s="155">
        <f>F15+G15</f>
        <v>8</v>
      </c>
      <c r="I15" s="155">
        <v>0</v>
      </c>
      <c r="J15" s="155">
        <v>0</v>
      </c>
      <c r="K15" s="155">
        <v>0</v>
      </c>
      <c r="L15" s="155">
        <v>0</v>
      </c>
      <c r="M15" s="156">
        <f>H15+I15+J15+K15+L15</f>
        <v>8</v>
      </c>
    </row>
    <row r="16" spans="2:13" ht="19.5" customHeight="1">
      <c r="B16" s="64" t="s">
        <v>569</v>
      </c>
      <c r="C16" s="64" t="s">
        <v>569</v>
      </c>
      <c r="E16" s="69" t="s">
        <v>570</v>
      </c>
      <c r="F16" s="155">
        <v>17917</v>
      </c>
      <c r="G16" s="155">
        <v>0</v>
      </c>
      <c r="H16" s="155">
        <f>F16+G16</f>
        <v>17917</v>
      </c>
      <c r="I16" s="155">
        <v>202</v>
      </c>
      <c r="J16" s="155">
        <v>6393</v>
      </c>
      <c r="K16" s="155">
        <v>2529</v>
      </c>
      <c r="L16" s="155">
        <v>0</v>
      </c>
      <c r="M16" s="156">
        <f>H16+I16+J16+K16+L16</f>
        <v>27041</v>
      </c>
    </row>
    <row r="17" spans="2:13" ht="19.5" customHeight="1">
      <c r="B17" s="64" t="s">
        <v>571</v>
      </c>
      <c r="C17" s="64" t="s">
        <v>571</v>
      </c>
      <c r="E17" s="69" t="s">
        <v>572</v>
      </c>
      <c r="F17" s="155">
        <v>37</v>
      </c>
      <c r="G17" s="155">
        <v>0</v>
      </c>
      <c r="H17" s="155">
        <f>F17+G17</f>
        <v>37</v>
      </c>
      <c r="I17" s="155">
        <v>8</v>
      </c>
      <c r="J17" s="155">
        <v>151</v>
      </c>
      <c r="K17" s="155">
        <v>0</v>
      </c>
      <c r="L17" s="155">
        <v>0</v>
      </c>
      <c r="M17" s="156">
        <f>H17+I17+J17+K17+L17</f>
        <v>196</v>
      </c>
    </row>
    <row r="18" spans="2:13" ht="19.5" customHeight="1">
      <c r="B18" s="64" t="s">
        <v>994</v>
      </c>
      <c r="C18" s="64" t="s">
        <v>994</v>
      </c>
      <c r="E18" s="69" t="s">
        <v>995</v>
      </c>
      <c r="F18" s="155">
        <v>5</v>
      </c>
      <c r="G18" s="155">
        <v>0</v>
      </c>
      <c r="H18" s="155">
        <f>F18+G18</f>
        <v>5</v>
      </c>
      <c r="I18" s="155">
        <v>0</v>
      </c>
      <c r="J18" s="155">
        <v>0</v>
      </c>
      <c r="K18" s="155">
        <v>0</v>
      </c>
      <c r="L18" s="155">
        <v>0</v>
      </c>
      <c r="M18" s="156">
        <f>H18+I18+J18+K18+L18</f>
        <v>5</v>
      </c>
    </row>
    <row r="19" spans="2:13" ht="19.5" customHeight="1">
      <c r="B19" s="64" t="s">
        <v>1059</v>
      </c>
      <c r="C19" s="64" t="s">
        <v>1059</v>
      </c>
      <c r="E19" s="69" t="s">
        <v>1060</v>
      </c>
      <c r="F19" s="155">
        <v>0</v>
      </c>
      <c r="G19" s="155">
        <v>0</v>
      </c>
      <c r="H19" s="155">
        <f>F19+G19</f>
        <v>0</v>
      </c>
      <c r="I19" s="155">
        <v>0</v>
      </c>
      <c r="J19" s="155">
        <v>29</v>
      </c>
      <c r="K19" s="155">
        <v>0</v>
      </c>
      <c r="L19" s="155">
        <v>0</v>
      </c>
      <c r="M19" s="156">
        <f>H19+I19+J19+K19+L19</f>
        <v>29</v>
      </c>
    </row>
    <row r="20" spans="5:13" ht="19.5" customHeight="1" hidden="1">
      <c r="E20" s="69" t="s">
        <v>232</v>
      </c>
      <c r="F20" s="155" t="s">
        <v>232</v>
      </c>
      <c r="G20" s="155" t="s">
        <v>232</v>
      </c>
      <c r="H20" s="155" t="s">
        <v>232</v>
      </c>
      <c r="I20" s="155" t="s">
        <v>232</v>
      </c>
      <c r="J20" s="155" t="s">
        <v>232</v>
      </c>
      <c r="K20" s="155" t="s">
        <v>232</v>
      </c>
      <c r="L20" s="155" t="s">
        <v>232</v>
      </c>
      <c r="M20" s="156" t="s">
        <v>232</v>
      </c>
    </row>
    <row r="21" spans="5:13" ht="19.5" customHeight="1">
      <c r="E21" s="72" t="s">
        <v>18</v>
      </c>
      <c r="F21" s="156">
        <f>SUM(F15:F20)</f>
        <v>17967</v>
      </c>
      <c r="G21" s="156">
        <f>SUM($G$15:$G$20)</f>
        <v>0</v>
      </c>
      <c r="H21" s="156">
        <f>SUM(H15:H20)</f>
        <v>17967</v>
      </c>
      <c r="I21" s="156">
        <f>SUM($I$15:$I$20)</f>
        <v>210</v>
      </c>
      <c r="J21" s="156">
        <f>SUM($J$15:$J$20)</f>
        <v>6573</v>
      </c>
      <c r="K21" s="156">
        <f>SUM($K$15:$K$20)</f>
        <v>2529</v>
      </c>
      <c r="L21" s="156">
        <f>SUM($L$15:$L$20)</f>
        <v>0</v>
      </c>
      <c r="M21" s="156">
        <f>SUM(M15:M20)</f>
        <v>27279</v>
      </c>
    </row>
    <row r="22" ht="11.25" customHeight="1"/>
    <row r="23" ht="11.25" customHeight="1">
      <c r="E23" s="17" t="s">
        <v>74</v>
      </c>
    </row>
    <row r="24" ht="11.25" customHeight="1">
      <c r="E24" s="17" t="s">
        <v>1048</v>
      </c>
    </row>
    <row r="25" ht="11.25" customHeight="1">
      <c r="E25" s="17" t="s">
        <v>201</v>
      </c>
    </row>
  </sheetData>
  <sheetProtection/>
  <mergeCells count="4">
    <mergeCell ref="E8:M8"/>
    <mergeCell ref="E9:M9"/>
    <mergeCell ref="E10:M10"/>
    <mergeCell ref="E12:F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bumko</dc:creator>
  <cp:keywords/>
  <dc:description/>
  <cp:lastModifiedBy>Rasim AKIN</cp:lastModifiedBy>
  <dcterms:created xsi:type="dcterms:W3CDTF">2007-10-24T11:00:11Z</dcterms:created>
  <dcterms:modified xsi:type="dcterms:W3CDTF">2013-03-06T13:31:30Z</dcterms:modified>
  <cp:category/>
  <cp:version/>
  <cp:contentType/>
  <cp:contentStatus/>
</cp:coreProperties>
</file>