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GENEL 2014" sheetId="9" r:id="rId1"/>
    <sheet name="ÖZEL 2014" sheetId="4" r:id="rId2"/>
    <sheet name="GENEL 2015" sheetId="5" r:id="rId3"/>
    <sheet name="ÖZEL 2015" sheetId="6" r:id="rId4"/>
    <sheet name="GENEL 2016" sheetId="7" r:id="rId5"/>
    <sheet name="ÖZEL 2016" sheetId="8" r:id="rId6"/>
  </sheets>
  <definedNames>
    <definedName name="_xlnm.Print_Area" localSheetId="0">'GENEL 2014'!$B$2:$N$56</definedName>
    <definedName name="_xlnm.Print_Area" localSheetId="2">'GENEL 2015'!$B$2:$N$56</definedName>
    <definedName name="_xlnm.Print_Area" localSheetId="4">'GENEL 2016'!$B$2:$N$56</definedName>
    <definedName name="_xlnm.Print_Area" localSheetId="1">'ÖZEL 2014'!$B$2:$N$155</definedName>
    <definedName name="_xlnm.Print_Area" localSheetId="3">'ÖZEL 2015'!$B$2:$N$155</definedName>
    <definedName name="_xlnm.Print_Area" localSheetId="5">'ÖZEL 2016'!$B$2:$N$155</definedName>
    <definedName name="_xlnm.Print_Titles" localSheetId="1">'ÖZEL 2014'!$6:$7</definedName>
    <definedName name="_xlnm.Print_Titles" localSheetId="3">'ÖZEL 2015'!$6:$7</definedName>
    <definedName name="_xlnm.Print_Titles" localSheetId="5">'ÖZEL 2016'!$6:$7</definedName>
  </definedNames>
  <calcPr calcId="145621" calcOnSave="0"/>
</workbook>
</file>

<file path=xl/calcChain.xml><?xml version="1.0" encoding="utf-8"?>
<calcChain xmlns="http://schemas.openxmlformats.org/spreadsheetml/2006/main">
  <c r="N8" i="8" l="1"/>
  <c r="D155" i="8" l="1"/>
  <c r="E155" i="8"/>
  <c r="F155" i="8"/>
  <c r="H155" i="8"/>
  <c r="I155" i="8"/>
  <c r="J155" i="8"/>
  <c r="K155" i="8"/>
  <c r="L155" i="8"/>
  <c r="M155" i="8"/>
  <c r="C155" i="8"/>
  <c r="G154" i="8"/>
  <c r="N154" i="8" s="1"/>
  <c r="G153" i="8"/>
  <c r="N153" i="8" s="1"/>
  <c r="D155" i="6"/>
  <c r="E155" i="6"/>
  <c r="F155" i="6"/>
  <c r="H155" i="6"/>
  <c r="I155" i="6"/>
  <c r="J155" i="6"/>
  <c r="K155" i="6"/>
  <c r="L155" i="6"/>
  <c r="M155" i="6"/>
  <c r="C155" i="6"/>
  <c r="G154" i="6"/>
  <c r="N154" i="6" s="1"/>
  <c r="G153" i="6"/>
  <c r="N153" i="6" s="1"/>
  <c r="D155" i="4"/>
  <c r="E155" i="4"/>
  <c r="F155" i="4"/>
  <c r="H155" i="4"/>
  <c r="I155" i="4"/>
  <c r="J155" i="4"/>
  <c r="K155" i="4"/>
  <c r="L155" i="4"/>
  <c r="M155" i="4"/>
  <c r="C155" i="4"/>
  <c r="G154" i="4"/>
  <c r="N154" i="4" s="1"/>
  <c r="G153" i="4"/>
  <c r="N153" i="4" s="1"/>
  <c r="G112" i="8"/>
  <c r="N112" i="8" s="1"/>
  <c r="G112" i="6"/>
  <c r="N112" i="6" s="1"/>
  <c r="G112" i="4"/>
  <c r="N112" i="4" s="1"/>
  <c r="G28" i="7"/>
  <c r="N28" i="7" s="1"/>
  <c r="G28" i="5"/>
  <c r="N28" i="5" s="1"/>
  <c r="G28" i="9"/>
  <c r="N28" i="9" s="1"/>
  <c r="G152" i="6" l="1"/>
  <c r="N152" i="6" s="1"/>
  <c r="G151" i="6"/>
  <c r="N151" i="6" s="1"/>
  <c r="G150" i="6"/>
  <c r="N150" i="6" s="1"/>
  <c r="G149" i="6"/>
  <c r="N149" i="6" s="1"/>
  <c r="G148" i="6"/>
  <c r="N148" i="6" s="1"/>
  <c r="G147" i="6"/>
  <c r="N147" i="6" s="1"/>
  <c r="G146" i="6"/>
  <c r="N146" i="6" s="1"/>
  <c r="G145" i="6"/>
  <c r="N145" i="6" s="1"/>
  <c r="G144" i="6"/>
  <c r="N144" i="6" s="1"/>
  <c r="G143" i="6"/>
  <c r="N143" i="6" s="1"/>
  <c r="G142" i="6"/>
  <c r="N142" i="6" s="1"/>
  <c r="G141" i="6"/>
  <c r="N141" i="6" s="1"/>
  <c r="G140" i="6"/>
  <c r="N140" i="6" s="1"/>
  <c r="G139" i="6"/>
  <c r="N139" i="6" s="1"/>
  <c r="G138" i="6"/>
  <c r="N138" i="6" s="1"/>
  <c r="G137" i="6"/>
  <c r="N137" i="6" s="1"/>
  <c r="G136" i="6"/>
  <c r="N136" i="6" s="1"/>
  <c r="G135" i="6"/>
  <c r="N135" i="6" s="1"/>
  <c r="G134" i="6"/>
  <c r="N134" i="6" s="1"/>
  <c r="G133" i="6"/>
  <c r="N133" i="6" s="1"/>
  <c r="G132" i="6"/>
  <c r="N132" i="6" s="1"/>
  <c r="G131" i="6"/>
  <c r="N131" i="6" s="1"/>
  <c r="G130" i="6"/>
  <c r="N130" i="6" s="1"/>
  <c r="G129" i="6"/>
  <c r="N129" i="6" s="1"/>
  <c r="G128" i="6"/>
  <c r="N128" i="6" s="1"/>
  <c r="G127" i="6"/>
  <c r="N127" i="6" s="1"/>
  <c r="G126" i="6"/>
  <c r="N126" i="6" s="1"/>
  <c r="G125" i="6"/>
  <c r="N125" i="6" s="1"/>
  <c r="G124" i="6"/>
  <c r="N124" i="6" s="1"/>
  <c r="G123" i="6"/>
  <c r="N123" i="6" s="1"/>
  <c r="G122" i="6"/>
  <c r="N122" i="6" s="1"/>
  <c r="G121" i="6"/>
  <c r="N121" i="6" s="1"/>
  <c r="G120" i="6"/>
  <c r="N120" i="6" s="1"/>
  <c r="G119" i="6"/>
  <c r="N119" i="6" s="1"/>
  <c r="G118" i="6"/>
  <c r="N118" i="6" s="1"/>
  <c r="G117" i="6"/>
  <c r="N117" i="6" s="1"/>
  <c r="G116" i="6"/>
  <c r="N116" i="6" s="1"/>
  <c r="G115" i="6"/>
  <c r="N115" i="6" s="1"/>
  <c r="G114" i="6"/>
  <c r="N114" i="6" s="1"/>
  <c r="G113" i="6"/>
  <c r="N113" i="6" s="1"/>
  <c r="G111" i="6"/>
  <c r="N111" i="6" s="1"/>
  <c r="G110" i="6"/>
  <c r="N110" i="6" s="1"/>
  <c r="G109" i="6"/>
  <c r="N109" i="6" s="1"/>
  <c r="G108" i="6"/>
  <c r="N108" i="6" s="1"/>
  <c r="G107" i="6"/>
  <c r="N107" i="6" s="1"/>
  <c r="G106" i="6"/>
  <c r="N106" i="6" s="1"/>
  <c r="G105" i="6"/>
  <c r="N105" i="6" s="1"/>
  <c r="G104" i="6"/>
  <c r="N104" i="6" s="1"/>
  <c r="G103" i="6"/>
  <c r="N103" i="6" s="1"/>
  <c r="G102" i="6"/>
  <c r="N102" i="6" s="1"/>
  <c r="G101" i="6"/>
  <c r="N101" i="6" s="1"/>
  <c r="G100" i="6"/>
  <c r="N100" i="6" s="1"/>
  <c r="G99" i="6"/>
  <c r="N99" i="6" s="1"/>
  <c r="G98" i="6"/>
  <c r="N98" i="6" s="1"/>
  <c r="G97" i="6"/>
  <c r="N97" i="6" s="1"/>
  <c r="G96" i="6"/>
  <c r="N96" i="6" s="1"/>
  <c r="G95" i="6"/>
  <c r="N95" i="6" s="1"/>
  <c r="G94" i="6"/>
  <c r="N94" i="6" s="1"/>
  <c r="G93" i="6"/>
  <c r="N93" i="6" s="1"/>
  <c r="G92" i="6"/>
  <c r="N92" i="6" s="1"/>
  <c r="G91" i="6"/>
  <c r="N91" i="6" s="1"/>
  <c r="G90" i="6"/>
  <c r="N90" i="6" s="1"/>
  <c r="G89" i="6"/>
  <c r="N89" i="6" s="1"/>
  <c r="G88" i="6"/>
  <c r="N88" i="6" s="1"/>
  <c r="G87" i="6"/>
  <c r="N87" i="6" s="1"/>
  <c r="G86" i="6"/>
  <c r="N86" i="6" s="1"/>
  <c r="G85" i="6"/>
  <c r="N85" i="6" s="1"/>
  <c r="G84" i="6"/>
  <c r="N84" i="6" s="1"/>
  <c r="G83" i="6"/>
  <c r="N83" i="6" s="1"/>
  <c r="G82" i="6"/>
  <c r="N82" i="6" s="1"/>
  <c r="G81" i="6"/>
  <c r="N81" i="6" s="1"/>
  <c r="G80" i="6"/>
  <c r="N80" i="6" s="1"/>
  <c r="G79" i="6"/>
  <c r="N79" i="6" s="1"/>
  <c r="G78" i="6"/>
  <c r="N78" i="6" s="1"/>
  <c r="G77" i="6"/>
  <c r="N77" i="6" s="1"/>
  <c r="G76" i="6"/>
  <c r="N76" i="6" s="1"/>
  <c r="G75" i="6"/>
  <c r="N75" i="6" s="1"/>
  <c r="G74" i="6"/>
  <c r="N74" i="6" s="1"/>
  <c r="G73" i="6"/>
  <c r="N73" i="6" s="1"/>
  <c r="G72" i="6"/>
  <c r="N72" i="6" s="1"/>
  <c r="G71" i="6"/>
  <c r="N71" i="6" s="1"/>
  <c r="G70" i="6"/>
  <c r="N70" i="6" s="1"/>
  <c r="G69" i="6"/>
  <c r="N69" i="6" s="1"/>
  <c r="G68" i="6"/>
  <c r="N68" i="6" s="1"/>
  <c r="G67" i="6"/>
  <c r="N67" i="6" s="1"/>
  <c r="G66" i="6"/>
  <c r="N66" i="6" s="1"/>
  <c r="G65" i="6"/>
  <c r="N65" i="6" s="1"/>
  <c r="G64" i="6"/>
  <c r="N64" i="6" s="1"/>
  <c r="G63" i="6"/>
  <c r="N63" i="6" s="1"/>
  <c r="G62" i="6"/>
  <c r="N62" i="6" s="1"/>
  <c r="G61" i="6"/>
  <c r="N61" i="6" s="1"/>
  <c r="G60" i="6"/>
  <c r="N60" i="6" s="1"/>
  <c r="G59" i="6"/>
  <c r="N59" i="6" s="1"/>
  <c r="G58" i="6"/>
  <c r="N58" i="6" s="1"/>
  <c r="G57" i="6"/>
  <c r="N57" i="6" s="1"/>
  <c r="G56" i="6"/>
  <c r="N56" i="6" s="1"/>
  <c r="G55" i="6"/>
  <c r="N55" i="6" s="1"/>
  <c r="G54" i="6"/>
  <c r="N54" i="6" s="1"/>
  <c r="G53" i="6"/>
  <c r="N53" i="6" s="1"/>
  <c r="G52" i="6"/>
  <c r="N52" i="6" s="1"/>
  <c r="G51" i="6"/>
  <c r="N51" i="6" s="1"/>
  <c r="G50" i="6"/>
  <c r="N50" i="6" s="1"/>
  <c r="G49" i="6"/>
  <c r="N49" i="6" s="1"/>
  <c r="G48" i="6"/>
  <c r="N48" i="6" s="1"/>
  <c r="G47" i="6"/>
  <c r="N47" i="6" s="1"/>
  <c r="G46" i="6"/>
  <c r="N46" i="6" s="1"/>
  <c r="G45" i="6"/>
  <c r="N45" i="6" s="1"/>
  <c r="G44" i="6"/>
  <c r="N44" i="6" s="1"/>
  <c r="G43" i="6"/>
  <c r="N43" i="6" s="1"/>
  <c r="G42" i="6"/>
  <c r="N42" i="6" s="1"/>
  <c r="G41" i="6"/>
  <c r="N41" i="6" s="1"/>
  <c r="G40" i="6"/>
  <c r="N40" i="6" s="1"/>
  <c r="G39" i="6"/>
  <c r="N39" i="6" s="1"/>
  <c r="G38" i="6"/>
  <c r="N38" i="6" s="1"/>
  <c r="G37" i="6"/>
  <c r="N37" i="6" s="1"/>
  <c r="G36" i="6"/>
  <c r="N36" i="6" s="1"/>
  <c r="G35" i="6"/>
  <c r="N35" i="6" s="1"/>
  <c r="G34" i="6"/>
  <c r="N34" i="6" s="1"/>
  <c r="G33" i="6"/>
  <c r="N33" i="6" s="1"/>
  <c r="G32" i="6"/>
  <c r="N32" i="6" s="1"/>
  <c r="G31" i="6"/>
  <c r="N31" i="6" s="1"/>
  <c r="G30" i="6"/>
  <c r="N30" i="6" s="1"/>
  <c r="G29" i="6"/>
  <c r="N29" i="6" s="1"/>
  <c r="G28" i="6"/>
  <c r="N28" i="6" s="1"/>
  <c r="G27" i="6"/>
  <c r="N27" i="6" s="1"/>
  <c r="G26" i="6"/>
  <c r="N26" i="6" s="1"/>
  <c r="G25" i="6"/>
  <c r="N25" i="6" s="1"/>
  <c r="G24" i="6"/>
  <c r="N24" i="6" s="1"/>
  <c r="G23" i="6"/>
  <c r="N23" i="6" s="1"/>
  <c r="G22" i="6"/>
  <c r="N22" i="6" s="1"/>
  <c r="G21" i="6"/>
  <c r="N21" i="6" s="1"/>
  <c r="G20" i="6"/>
  <c r="N20" i="6" s="1"/>
  <c r="G19" i="6"/>
  <c r="N19" i="6" s="1"/>
  <c r="G18" i="6"/>
  <c r="N18" i="6" s="1"/>
  <c r="G17" i="6"/>
  <c r="N17" i="6" s="1"/>
  <c r="G16" i="6"/>
  <c r="N16" i="6" s="1"/>
  <c r="G15" i="6"/>
  <c r="N15" i="6" s="1"/>
  <c r="G14" i="6"/>
  <c r="N14" i="6" s="1"/>
  <c r="G13" i="6"/>
  <c r="N13" i="6" s="1"/>
  <c r="G12" i="6"/>
  <c r="N12" i="6" s="1"/>
  <c r="G11" i="6"/>
  <c r="N11" i="6" s="1"/>
  <c r="G10" i="6"/>
  <c r="N10" i="6" s="1"/>
  <c r="G9" i="6"/>
  <c r="N9" i="6" s="1"/>
  <c r="G152" i="8"/>
  <c r="N152" i="8" s="1"/>
  <c r="G151" i="8"/>
  <c r="N151" i="8" s="1"/>
  <c r="G150" i="8"/>
  <c r="N150" i="8" s="1"/>
  <c r="G149" i="8"/>
  <c r="N149" i="8" s="1"/>
  <c r="G148" i="8"/>
  <c r="N148" i="8" s="1"/>
  <c r="G147" i="8"/>
  <c r="N147" i="8" s="1"/>
  <c r="G146" i="8"/>
  <c r="N146" i="8" s="1"/>
  <c r="G145" i="8"/>
  <c r="N145" i="8" s="1"/>
  <c r="G144" i="8"/>
  <c r="N144" i="8" s="1"/>
  <c r="G143" i="8"/>
  <c r="N143" i="8" s="1"/>
  <c r="G142" i="8"/>
  <c r="N142" i="8" s="1"/>
  <c r="G141" i="8"/>
  <c r="N141" i="8" s="1"/>
  <c r="G140" i="8"/>
  <c r="N140" i="8" s="1"/>
  <c r="G139" i="8"/>
  <c r="N139" i="8" s="1"/>
  <c r="G138" i="8"/>
  <c r="N138" i="8" s="1"/>
  <c r="G137" i="8"/>
  <c r="N137" i="8" s="1"/>
  <c r="G136" i="8"/>
  <c r="N136" i="8" s="1"/>
  <c r="G135" i="8"/>
  <c r="N135" i="8" s="1"/>
  <c r="G134" i="8"/>
  <c r="N134" i="8" s="1"/>
  <c r="G133" i="8"/>
  <c r="N133" i="8" s="1"/>
  <c r="G132" i="8"/>
  <c r="N132" i="8" s="1"/>
  <c r="G131" i="8"/>
  <c r="N131" i="8" s="1"/>
  <c r="G130" i="8"/>
  <c r="N130" i="8" s="1"/>
  <c r="G129" i="8"/>
  <c r="N129" i="8" s="1"/>
  <c r="G128" i="8"/>
  <c r="N128" i="8" s="1"/>
  <c r="G127" i="8"/>
  <c r="N127" i="8" s="1"/>
  <c r="G126" i="8"/>
  <c r="N126" i="8" s="1"/>
  <c r="G125" i="8"/>
  <c r="N125" i="8" s="1"/>
  <c r="G124" i="8"/>
  <c r="N124" i="8" s="1"/>
  <c r="G123" i="8"/>
  <c r="N123" i="8" s="1"/>
  <c r="G122" i="8"/>
  <c r="N122" i="8" s="1"/>
  <c r="G121" i="8"/>
  <c r="N121" i="8" s="1"/>
  <c r="G120" i="8"/>
  <c r="N120" i="8" s="1"/>
  <c r="G119" i="8"/>
  <c r="N119" i="8" s="1"/>
  <c r="G118" i="8"/>
  <c r="N118" i="8" s="1"/>
  <c r="G117" i="8"/>
  <c r="N117" i="8" s="1"/>
  <c r="G116" i="8"/>
  <c r="N116" i="8" s="1"/>
  <c r="G115" i="8"/>
  <c r="N115" i="8" s="1"/>
  <c r="G114" i="8"/>
  <c r="N114" i="8" s="1"/>
  <c r="G113" i="8"/>
  <c r="N113" i="8" s="1"/>
  <c r="G111" i="8"/>
  <c r="N111" i="8" s="1"/>
  <c r="G110" i="8"/>
  <c r="N110" i="8" s="1"/>
  <c r="G109" i="8"/>
  <c r="N109" i="8" s="1"/>
  <c r="G108" i="8"/>
  <c r="N108" i="8" s="1"/>
  <c r="G107" i="8"/>
  <c r="N107" i="8" s="1"/>
  <c r="G106" i="8"/>
  <c r="N106" i="8" s="1"/>
  <c r="G105" i="8"/>
  <c r="N105" i="8" s="1"/>
  <c r="G104" i="8"/>
  <c r="N104" i="8" s="1"/>
  <c r="G103" i="8"/>
  <c r="N103" i="8" s="1"/>
  <c r="G102" i="8"/>
  <c r="N102" i="8" s="1"/>
  <c r="G101" i="8"/>
  <c r="N101" i="8" s="1"/>
  <c r="G100" i="8"/>
  <c r="N100" i="8" s="1"/>
  <c r="G99" i="8"/>
  <c r="N99" i="8" s="1"/>
  <c r="G98" i="8"/>
  <c r="N98" i="8" s="1"/>
  <c r="G97" i="8"/>
  <c r="N97" i="8" s="1"/>
  <c r="G96" i="8"/>
  <c r="N96" i="8" s="1"/>
  <c r="G95" i="8"/>
  <c r="N95" i="8" s="1"/>
  <c r="G94" i="8"/>
  <c r="N94" i="8" s="1"/>
  <c r="G93" i="8"/>
  <c r="N93" i="8" s="1"/>
  <c r="G92" i="8"/>
  <c r="N92" i="8" s="1"/>
  <c r="G91" i="8"/>
  <c r="N91" i="8" s="1"/>
  <c r="G90" i="8"/>
  <c r="N90" i="8" s="1"/>
  <c r="G89" i="8"/>
  <c r="N89" i="8" s="1"/>
  <c r="G88" i="8"/>
  <c r="N88" i="8" s="1"/>
  <c r="G87" i="8"/>
  <c r="N87" i="8" s="1"/>
  <c r="G86" i="8"/>
  <c r="N86" i="8" s="1"/>
  <c r="G85" i="8"/>
  <c r="N85" i="8" s="1"/>
  <c r="G84" i="8"/>
  <c r="N84" i="8" s="1"/>
  <c r="G83" i="8"/>
  <c r="N83" i="8" s="1"/>
  <c r="G82" i="8"/>
  <c r="N82" i="8" s="1"/>
  <c r="G81" i="8"/>
  <c r="N81" i="8" s="1"/>
  <c r="G80" i="8"/>
  <c r="N80" i="8" s="1"/>
  <c r="G79" i="8"/>
  <c r="N79" i="8" s="1"/>
  <c r="G78" i="8"/>
  <c r="N78" i="8" s="1"/>
  <c r="G77" i="8"/>
  <c r="N77" i="8" s="1"/>
  <c r="G76" i="8"/>
  <c r="N76" i="8" s="1"/>
  <c r="G75" i="8"/>
  <c r="N75" i="8" s="1"/>
  <c r="G74" i="8"/>
  <c r="N74" i="8" s="1"/>
  <c r="G73" i="8"/>
  <c r="N73" i="8" s="1"/>
  <c r="G72" i="8"/>
  <c r="N72" i="8" s="1"/>
  <c r="G71" i="8"/>
  <c r="N71" i="8" s="1"/>
  <c r="G70" i="8"/>
  <c r="N70" i="8" s="1"/>
  <c r="G69" i="8"/>
  <c r="N69" i="8" s="1"/>
  <c r="G68" i="8"/>
  <c r="N68" i="8" s="1"/>
  <c r="G67" i="8"/>
  <c r="N67" i="8" s="1"/>
  <c r="G66" i="8"/>
  <c r="N66" i="8" s="1"/>
  <c r="G65" i="8"/>
  <c r="N65" i="8" s="1"/>
  <c r="G64" i="8"/>
  <c r="N64" i="8" s="1"/>
  <c r="G63" i="8"/>
  <c r="N63" i="8" s="1"/>
  <c r="G62" i="8"/>
  <c r="N62" i="8" s="1"/>
  <c r="G61" i="8"/>
  <c r="N61" i="8" s="1"/>
  <c r="G60" i="8"/>
  <c r="N60" i="8" s="1"/>
  <c r="G59" i="8"/>
  <c r="N59" i="8" s="1"/>
  <c r="G58" i="8"/>
  <c r="N58" i="8" s="1"/>
  <c r="G57" i="8"/>
  <c r="N57" i="8" s="1"/>
  <c r="G56" i="8"/>
  <c r="N56" i="8" s="1"/>
  <c r="G55" i="8"/>
  <c r="N55" i="8" s="1"/>
  <c r="G54" i="8"/>
  <c r="N54" i="8" s="1"/>
  <c r="G53" i="8"/>
  <c r="N53" i="8" s="1"/>
  <c r="G52" i="8"/>
  <c r="N52" i="8" s="1"/>
  <c r="G51" i="8"/>
  <c r="N51" i="8" s="1"/>
  <c r="G50" i="8"/>
  <c r="N50" i="8" s="1"/>
  <c r="G49" i="8"/>
  <c r="N49" i="8" s="1"/>
  <c r="G48" i="8"/>
  <c r="N48" i="8" s="1"/>
  <c r="G47" i="8"/>
  <c r="N47" i="8" s="1"/>
  <c r="G46" i="8"/>
  <c r="N46" i="8" s="1"/>
  <c r="G45" i="8"/>
  <c r="N45" i="8" s="1"/>
  <c r="G44" i="8"/>
  <c r="N44" i="8" s="1"/>
  <c r="G43" i="8"/>
  <c r="N43" i="8" s="1"/>
  <c r="G42" i="8"/>
  <c r="N42" i="8" s="1"/>
  <c r="G41" i="8"/>
  <c r="N41" i="8" s="1"/>
  <c r="G40" i="8"/>
  <c r="N40" i="8" s="1"/>
  <c r="G39" i="8"/>
  <c r="N39" i="8" s="1"/>
  <c r="G38" i="8"/>
  <c r="N38" i="8" s="1"/>
  <c r="G37" i="8"/>
  <c r="N37" i="8" s="1"/>
  <c r="G36" i="8"/>
  <c r="N36" i="8" s="1"/>
  <c r="G35" i="8"/>
  <c r="N35" i="8" s="1"/>
  <c r="G34" i="8"/>
  <c r="N34" i="8" s="1"/>
  <c r="G33" i="8"/>
  <c r="N33" i="8" s="1"/>
  <c r="G32" i="8"/>
  <c r="N32" i="8" s="1"/>
  <c r="G31" i="8"/>
  <c r="N31" i="8" s="1"/>
  <c r="G30" i="8"/>
  <c r="N30" i="8" s="1"/>
  <c r="G29" i="8"/>
  <c r="N29" i="8" s="1"/>
  <c r="G28" i="8"/>
  <c r="N28" i="8" s="1"/>
  <c r="G27" i="8"/>
  <c r="N27" i="8" s="1"/>
  <c r="G26" i="8"/>
  <c r="N26" i="8" s="1"/>
  <c r="G25" i="8"/>
  <c r="N25" i="8" s="1"/>
  <c r="G24" i="8"/>
  <c r="N24" i="8" s="1"/>
  <c r="G23" i="8"/>
  <c r="N23" i="8" s="1"/>
  <c r="G22" i="8"/>
  <c r="N22" i="8" s="1"/>
  <c r="G21" i="8"/>
  <c r="N21" i="8" s="1"/>
  <c r="G20" i="8"/>
  <c r="N20" i="8" s="1"/>
  <c r="G19" i="8"/>
  <c r="N19" i="8" s="1"/>
  <c r="G18" i="8"/>
  <c r="N18" i="8" s="1"/>
  <c r="G17" i="8"/>
  <c r="N17" i="8" s="1"/>
  <c r="G16" i="8"/>
  <c r="N16" i="8" s="1"/>
  <c r="G15" i="8"/>
  <c r="N15" i="8" s="1"/>
  <c r="G14" i="8"/>
  <c r="N14" i="8" s="1"/>
  <c r="G13" i="8"/>
  <c r="N13" i="8" s="1"/>
  <c r="G12" i="8"/>
  <c r="N12" i="8" s="1"/>
  <c r="G11" i="8"/>
  <c r="N11" i="8" s="1"/>
  <c r="G10" i="8"/>
  <c r="N10" i="8" s="1"/>
  <c r="G9" i="8"/>
  <c r="N9" i="8" s="1"/>
  <c r="G152" i="4"/>
  <c r="N152" i="4" s="1"/>
  <c r="G151" i="4"/>
  <c r="N151" i="4" s="1"/>
  <c r="G150" i="4"/>
  <c r="N150" i="4" s="1"/>
  <c r="G149" i="4"/>
  <c r="N149" i="4" s="1"/>
  <c r="G148" i="4"/>
  <c r="N148" i="4" s="1"/>
  <c r="G147" i="4"/>
  <c r="N147" i="4" s="1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N113" i="4" s="1"/>
  <c r="G111" i="4"/>
  <c r="N111" i="4" s="1"/>
  <c r="G110" i="4"/>
  <c r="N110" i="4" s="1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6"/>
  <c r="G8" i="8"/>
  <c r="G8" i="4"/>
  <c r="G155" i="4" s="1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54" i="9"/>
  <c r="G53" i="9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5"/>
  <c r="G8" i="7"/>
  <c r="G8" i="9"/>
  <c r="N8" i="9" s="1"/>
  <c r="G155" i="6" l="1"/>
  <c r="N155" i="8"/>
  <c r="G155" i="8"/>
  <c r="M55" i="9"/>
  <c r="L55" i="9"/>
  <c r="K55" i="9"/>
  <c r="J55" i="9"/>
  <c r="I55" i="9"/>
  <c r="H55" i="9"/>
  <c r="G55" i="9"/>
  <c r="F55" i="9"/>
  <c r="E55" i="9"/>
  <c r="D55" i="9"/>
  <c r="C55" i="9"/>
  <c r="N54" i="9"/>
  <c r="N53" i="9"/>
  <c r="N52" i="9"/>
  <c r="N51" i="9"/>
  <c r="N50" i="9"/>
  <c r="N49" i="9"/>
  <c r="N48" i="9"/>
  <c r="N47" i="9"/>
  <c r="N46" i="9"/>
  <c r="N45" i="9"/>
  <c r="N44" i="9"/>
  <c r="N43" i="9"/>
  <c r="N42" i="9"/>
  <c r="N41" i="9"/>
  <c r="N40" i="9"/>
  <c r="N39" i="9"/>
  <c r="N38" i="9"/>
  <c r="N37" i="9"/>
  <c r="N36" i="9"/>
  <c r="N35" i="9"/>
  <c r="N34" i="9"/>
  <c r="N33" i="9"/>
  <c r="N32" i="9"/>
  <c r="N31" i="9"/>
  <c r="N30" i="9"/>
  <c r="N29" i="9"/>
  <c r="N27" i="9"/>
  <c r="N26" i="9"/>
  <c r="N25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N9" i="9"/>
  <c r="M55" i="7"/>
  <c r="L55" i="7"/>
  <c r="K55" i="7"/>
  <c r="J55" i="7"/>
  <c r="I55" i="7"/>
  <c r="H55" i="7"/>
  <c r="G55" i="7"/>
  <c r="F55" i="7"/>
  <c r="E55" i="7"/>
  <c r="D55" i="7"/>
  <c r="C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8" i="6"/>
  <c r="N155" i="6" s="1"/>
  <c r="M55" i="5"/>
  <c r="L55" i="5"/>
  <c r="K55" i="5"/>
  <c r="J55" i="5"/>
  <c r="I55" i="5"/>
  <c r="H55" i="5"/>
  <c r="F55" i="5"/>
  <c r="E55" i="5"/>
  <c r="D55" i="5"/>
  <c r="C55" i="5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G55" i="5"/>
  <c r="N146" i="4"/>
  <c r="N145" i="4"/>
  <c r="N144" i="4"/>
  <c r="N143" i="4"/>
  <c r="N142" i="4"/>
  <c r="N141" i="4"/>
  <c r="N140" i="4"/>
  <c r="N139" i="4"/>
  <c r="N138" i="4"/>
  <c r="N137" i="4"/>
  <c r="N136" i="4"/>
  <c r="N135" i="4"/>
  <c r="N134" i="4"/>
  <c r="N133" i="4"/>
  <c r="N132" i="4"/>
  <c r="N131" i="4"/>
  <c r="N130" i="4"/>
  <c r="N129" i="4"/>
  <c r="N128" i="4"/>
  <c r="N127" i="4"/>
  <c r="N126" i="4"/>
  <c r="N125" i="4"/>
  <c r="N124" i="4"/>
  <c r="N123" i="4"/>
  <c r="N122" i="4"/>
  <c r="N121" i="4"/>
  <c r="N120" i="4"/>
  <c r="N119" i="4"/>
  <c r="N118" i="4"/>
  <c r="N117" i="4"/>
  <c r="N116" i="4"/>
  <c r="N115" i="4"/>
  <c r="N114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155" i="4" l="1"/>
  <c r="N55" i="9"/>
  <c r="N55" i="5"/>
  <c r="N55" i="7"/>
</calcChain>
</file>

<file path=xl/sharedStrings.xml><?xml version="1.0" encoding="utf-8"?>
<sst xmlns="http://schemas.openxmlformats.org/spreadsheetml/2006/main" count="942" uniqueCount="217">
  <si>
    <t/>
  </si>
  <si>
    <t>GENEL BÜTÇE KAPSAMINDAKİ KAMU İDARELERİ (I SAYILI CETVEL)</t>
  </si>
  <si>
    <t>(TL)</t>
  </si>
  <si>
    <t>İDARELER</t>
  </si>
  <si>
    <t>PERSONEL GİDERLERİ</t>
  </si>
  <si>
    <t>SOS. GÜV. DEV. PRİMİ GİD.</t>
  </si>
  <si>
    <t>MAL VE HİZMET ALIM GİDERLERİ</t>
  </si>
  <si>
    <t>FAİZ GİDERLERİ</t>
  </si>
  <si>
    <t>CARİ TRANSFERLER</t>
  </si>
  <si>
    <t>SERMAYE GİDERLERİ</t>
  </si>
  <si>
    <t>SERMAYE TRANSFERLERİ</t>
  </si>
  <si>
    <t>BORÇ VERME</t>
  </si>
  <si>
    <t>YEDEK ÖDENEK</t>
  </si>
  <si>
    <t>TOPLAM</t>
  </si>
  <si>
    <t>DİĞER</t>
  </si>
  <si>
    <t>TEDAVİ VE İLAÇ GİDERLERİ</t>
  </si>
  <si>
    <t>CUMHURBAŞKANLIĞI</t>
  </si>
  <si>
    <t>TÜRKİYE BÜYÜK MİLLET MECLİSİ</t>
  </si>
  <si>
    <t>ANAYASA MAHKEMESİ</t>
  </si>
  <si>
    <t>YARGITAY</t>
  </si>
  <si>
    <t>DANIŞTAY</t>
  </si>
  <si>
    <t>SAYIŞTAY</t>
  </si>
  <si>
    <t>BAŞBAKANLIK</t>
  </si>
  <si>
    <t>MİLLİ İSTİHBARAT TEŞKİLATI MÜSTEŞARLIĞI</t>
  </si>
  <si>
    <t>MİLLİ GÜVENLİK KURULU GENEL SEKRETERLİĞİ</t>
  </si>
  <si>
    <t>BASIN-YAYIN VE ENFORMASYON GENEL MÜDÜRLÜĞÜ</t>
  </si>
  <si>
    <t>HAZİNE MÜSTEŞARLIĞI</t>
  </si>
  <si>
    <t>DİYANET İŞLERİ BAŞKANLIĞI</t>
  </si>
  <si>
    <t>AFET VE ACİL DURUM YÖNETİMİ BAŞKANLIĞI</t>
  </si>
  <si>
    <t>KAMU DÜZENİ VE GÜVENLİĞİ MÜSTEŞARLIĞI</t>
  </si>
  <si>
    <t>ADALET BAKANLIĞI</t>
  </si>
  <si>
    <t>MİLLİ SAVUNMA BAKANLIĞI</t>
  </si>
  <si>
    <t>İÇİŞLERİ BAKANLIĞI</t>
  </si>
  <si>
    <t>JANDARMA GENEL KOMUTANLIĞI</t>
  </si>
  <si>
    <t>EMNİYET GENEL MÜDÜRLÜĞÜ</t>
  </si>
  <si>
    <t>SAHİL GÜVENLİK KOMUTANLIĞI</t>
  </si>
  <si>
    <t>DIŞİŞLERİ BAKANLIĞI</t>
  </si>
  <si>
    <t>MALİYE BAKANLIĞI</t>
  </si>
  <si>
    <t>GELİR İDARESİ BAŞKANLIĞI</t>
  </si>
  <si>
    <t>MİLLİ EĞİTİM BAKANLIĞI</t>
  </si>
  <si>
    <t>SAĞLIK BAKANLIĞI</t>
  </si>
  <si>
    <t>ÇALIŞMA VE SOSYAL GÜVENLİK BAKANLIĞI</t>
  </si>
  <si>
    <t>DEVLET PERSONEL BAŞKANLIĞI</t>
  </si>
  <si>
    <t>ENERJİ VE TABİİ KAYNAKLAR BAKANLIĞI</t>
  </si>
  <si>
    <t>KÜLTÜR VE TURİZM BAKANLIĞI</t>
  </si>
  <si>
    <t>HAKİMLER VE SAVCILAR YÜKSEK KURULU</t>
  </si>
  <si>
    <t>AİLE VE SOSYAL POLİTİKALAR BAKANLIĞI</t>
  </si>
  <si>
    <t>AVRUPA BİRLİĞİ BAKANLIĞI</t>
  </si>
  <si>
    <t>BİLİM, SANAYİ VE TEKNOLOJİ BAKANLIĞI</t>
  </si>
  <si>
    <t>ÇEVRE VE ŞEHİRCİLİK BAKANLIĞI</t>
  </si>
  <si>
    <t>TAPU VE KADASTRO GENEL MÜDÜRLÜĞÜ</t>
  </si>
  <si>
    <t>EKONOMİ BAKANLIĞI</t>
  </si>
  <si>
    <t>GENÇLİK VE SPOR BAKANLIĞI</t>
  </si>
  <si>
    <t>GIDA, TARIM VE HAYVANCILIK BAKANLIĞI</t>
  </si>
  <si>
    <t>GÜMRÜK VE TİCARET BAKANLIĞI</t>
  </si>
  <si>
    <t>KALKINMA BAKANLIĞI</t>
  </si>
  <si>
    <t>ORMAN VE SU İŞLERİ BAKANLIĞI</t>
  </si>
  <si>
    <t>DEVLET SU İŞLERİ GENEL MÜDÜRLÜĞÜ</t>
  </si>
  <si>
    <t>GENEL BÜTÇE KAPSAMINDAKİ KAMU İDARELERİ TOPLAMI</t>
  </si>
  <si>
    <t>NOT: Genel bütçe kapsamındaki kamu idarelerinin ödenek teklif tavanlarına, özel bütçeli idarelere yapılacak hazine yardımı dahil edilmemiştir.</t>
  </si>
  <si>
    <t>ÖZEL BÜTÇELİ İDARELER (II SAYILI CETVEL)</t>
  </si>
  <si>
    <t>YÜKSEKÖĞRETİM KURULU</t>
  </si>
  <si>
    <t>ANKARA ÜNİVERSİTESİ</t>
  </si>
  <si>
    <t>ORTA DOĞU TEKNİK ÜNİVERSİTESİ</t>
  </si>
  <si>
    <t>HACETTEPE ÜNİVERSİTESİ</t>
  </si>
  <si>
    <t>GAZİ ÜNİVERSİTESİ</t>
  </si>
  <si>
    <t>İSTANBUL ÜNİVERSİTESİ</t>
  </si>
  <si>
    <t>İSTANBUL TEKNİK ÜNİVERSİTESİ</t>
  </si>
  <si>
    <t>BOĞAZİÇİ ÜNİVERSİTESİ</t>
  </si>
  <si>
    <t>MARMARA ÜNİVERSİTESİ</t>
  </si>
  <si>
    <t>YILDIZ TEKNİK ÜNİVERSİTESİ</t>
  </si>
  <si>
    <t>MİMAR SİNAN GÜZEL SANATLAR ÜNİVERSİTESİ</t>
  </si>
  <si>
    <t>EGE ÜNİVERSİTESİ</t>
  </si>
  <si>
    <t>DOKUZ EYLÜL ÜNİVERSİTESİ</t>
  </si>
  <si>
    <t>TRAKYA ÜNİVERSİTESİ</t>
  </si>
  <si>
    <t>ULUDAĞ ÜNİVERSİTESİ</t>
  </si>
  <si>
    <t>ANADOLU ÜNİVERSİTESİ</t>
  </si>
  <si>
    <t>SELÇUK ÜNİVERSİTESİ</t>
  </si>
  <si>
    <t>AKDENİZ ÜNİVERSİTESİ</t>
  </si>
  <si>
    <t>ERCİYES ÜNİVERSİTESİ</t>
  </si>
  <si>
    <t>CUMHURİYET ÜNİVERSİTESİ</t>
  </si>
  <si>
    <t>ÇUKUROVA ÜNİVERSİTESİ</t>
  </si>
  <si>
    <t>ONDOKUZ MAYIS ÜNİVERSİTESİ</t>
  </si>
  <si>
    <t>KARADENİZ TEKNİK ÜNİVERSİTESİ</t>
  </si>
  <si>
    <t>ATATÜRK ÜNİVERSİTESİ</t>
  </si>
  <si>
    <t>İNÖNÜ ÜNİVERSİTESİ</t>
  </si>
  <si>
    <t>FIRAT ÜNİVERSİTESİ</t>
  </si>
  <si>
    <t>DİCLE ÜNİVERSİTESİ</t>
  </si>
  <si>
    <t>YÜZÜNCÜ YIL ÜNİVERSİTESİ</t>
  </si>
  <si>
    <t>GAZİANTEP ÜNİVERSİTESİ</t>
  </si>
  <si>
    <t>İZMİR YÜKSEK TEKNOLOJİ ENSTİTÜSÜ</t>
  </si>
  <si>
    <t>GEBZE YÜKSEK TEKNOLOJİ ENSTİTÜSÜ</t>
  </si>
  <si>
    <t>HARRAN ÜNİVERSİTESİ</t>
  </si>
  <si>
    <t>SÜLEYMAN DEMİREL ÜNİVERSİTESİ</t>
  </si>
  <si>
    <t>ADNAN MENDERES ÜNİVERSİTESİ</t>
  </si>
  <si>
    <t>MERSİN ÜNİVERSİTESİ</t>
  </si>
  <si>
    <t>PAMUKKALE ÜNİVERSİTESİ</t>
  </si>
  <si>
    <t>BALIKESİR ÜNİVERSİTESİ</t>
  </si>
  <si>
    <t>KOCAELİ ÜNİVERSİTESİ</t>
  </si>
  <si>
    <t>SAKARYA ÜNİVERSİTESİ</t>
  </si>
  <si>
    <t>CELAL BAYAR ÜNİVERSİTESİ</t>
  </si>
  <si>
    <t>ABANT İZZET BAYSAL ÜNİVERSİTESİ</t>
  </si>
  <si>
    <t>MUSTAFA KEMAL ÜNİVERSİTESİ</t>
  </si>
  <si>
    <t>AFYON KOCATEPE ÜNİVERSİTESİ</t>
  </si>
  <si>
    <t>KAFKAS ÜNİVERSİTESİ</t>
  </si>
  <si>
    <t>ÇANAKKALE ONSEKİZ MART ÜNİVERSİTESİ</t>
  </si>
  <si>
    <t>NİĞDE ÜNİVERSİTESİ</t>
  </si>
  <si>
    <t>DUMLUPINAR ÜNİVERSİTESİ</t>
  </si>
  <si>
    <t>GAZİOSMANPAŞA ÜNİVERSİTESİ</t>
  </si>
  <si>
    <t>KAHRAMANMARAŞ SÜTÇÜ İMAM ÜNİVERSİTESİ</t>
  </si>
  <si>
    <t>KIRIKKALE ÜNİVERSİTESİ</t>
  </si>
  <si>
    <t>ESKİŞEHİR OSMANGAZİ ÜNİVERSİTESİ</t>
  </si>
  <si>
    <t>GALATASARAY ÜNİVERSİTESİ</t>
  </si>
  <si>
    <t>AHİ EVRAN ÜNİVERSİTESİ</t>
  </si>
  <si>
    <t>KASTAMONU ÜNİVERSİTESİ</t>
  </si>
  <si>
    <t>DÜZCE ÜNİVERSİTESİ</t>
  </si>
  <si>
    <t>MEHMET AKİF ERSOY ÜNİVERSİTESİ</t>
  </si>
  <si>
    <t>UŞAK ÜNİVERSİTESİ</t>
  </si>
  <si>
    <t>NAMIK KEMAL ÜNİVERSİTESİ</t>
  </si>
  <si>
    <t>ERZİNCAN ÜNİVERSİTESİ</t>
  </si>
  <si>
    <t>AKSARAY ÜNİVERSİTESİ</t>
  </si>
  <si>
    <t>GİRESUN ÜNİVERSİTESİ</t>
  </si>
  <si>
    <t>HİTİT ÜNİVERSİTESİ</t>
  </si>
  <si>
    <t>BOZOK ÜNİVERSİTESİ</t>
  </si>
  <si>
    <t>ADIYAMAN ÜNİVERSİTESİ</t>
  </si>
  <si>
    <t>ORDU ÜNİVERSİTESİ</t>
  </si>
  <si>
    <t>AMASYA ÜNİVERSİTESİ</t>
  </si>
  <si>
    <t>KARAMANOĞLU MEHMETBEY ÜNİVERSİTESİ</t>
  </si>
  <si>
    <t>AĞRI İBRAHİM ÇEÇEN ÜNİVERSİTESİ</t>
  </si>
  <si>
    <t>SİNOP ÜNİVERSİTESİ</t>
  </si>
  <si>
    <t>SİİRT ÜNİVERSİTESİ</t>
  </si>
  <si>
    <t>NEVŞEHİR ÜNİVERSİTESİ</t>
  </si>
  <si>
    <t>KARABÜK ÜNİVERSİTESİ</t>
  </si>
  <si>
    <t>KİLİS 7 ARALIK ÜNİVERSİTESİ</t>
  </si>
  <si>
    <t>ÇANKIRI KARATEKİN ÜNİVERSİTESİ</t>
  </si>
  <si>
    <t>ARTVİN ÇORUH ÜNİVERSİTESİ</t>
  </si>
  <si>
    <t>BİTLİS EREN ÜNİVERSİTESİ</t>
  </si>
  <si>
    <t>KIRKLARELİ ÜNİVERSİTESİ</t>
  </si>
  <si>
    <t>OSMANİYE KORKUT ATA ÜNİVERSİTESİ</t>
  </si>
  <si>
    <t>BİNGÖL ÜNİVERSİTESİ</t>
  </si>
  <si>
    <t>MUŞ ALPARSLAN ÜNİVERSİTESİ</t>
  </si>
  <si>
    <t>MARDİN ARTUKLU ÜNİVERSİTESİ</t>
  </si>
  <si>
    <t>BATMAN ÜNİVERSİTESİ</t>
  </si>
  <si>
    <t>ARDAHAN ÜNİVERSİTESİ</t>
  </si>
  <si>
    <t>BARTIN ÜNİVERSİTESİ</t>
  </si>
  <si>
    <t>BAYBURT ÜNİVERSİTESİ</t>
  </si>
  <si>
    <t>GÜMÜŞHANE ÜNİVERSİTESİ</t>
  </si>
  <si>
    <t>HAKKARİ ÜNİVERSİTESİ</t>
  </si>
  <si>
    <t>IĞDIR ÜNİVERSİTESİ</t>
  </si>
  <si>
    <t>ŞIRNAK ÜNİVERSİTESİ</t>
  </si>
  <si>
    <t>TUNCELİ ÜNİVERSİTESİ</t>
  </si>
  <si>
    <t>YALOVA ÜNİVERSİTESİ</t>
  </si>
  <si>
    <t>TÜRK ALMAN ÜNİVERSİTESİ</t>
  </si>
  <si>
    <t>YILDIRIM BEYAZIT ÜNİVERSİTESİ</t>
  </si>
  <si>
    <t>BURSA TEKNİK ÜNİVERSİTESİ</t>
  </si>
  <si>
    <t>İSTANBUL MEDENİYET ÜNİVERSİTESİ</t>
  </si>
  <si>
    <t>İZMİR KATİP ÇELEBİ ÜNİVERSİTESİ</t>
  </si>
  <si>
    <t>ERZURUM TEKNİK ÜNİVERSİTESİ</t>
  </si>
  <si>
    <t>ÖLÇME SEÇME VE YERLEŞTİRME MERKEZİ BAŞKANLIĞI</t>
  </si>
  <si>
    <t>ATATÜRK KÜLTÜR, DİL VE TARİH YÜKSEK KURUMU</t>
  </si>
  <si>
    <t>ATATÜRK ARAŞTIRMA MERKEZİ</t>
  </si>
  <si>
    <t>ATATÜRK KÜLTÜR MERKEZİ</t>
  </si>
  <si>
    <t>TÜRK DİL KURUMU</t>
  </si>
  <si>
    <t>TÜRK TARİH KURUMU</t>
  </si>
  <si>
    <t>TÜRKİYE VE ORTA DOĞU AMME İDARESİ ENSTİTÜSÜ</t>
  </si>
  <si>
    <t>TÜRKİYE BİLİMSEL VE TEKNOLOJİK ARAŞTIRMA KURUMU</t>
  </si>
  <si>
    <t>SPOR GENEL MÜDÜRLÜĞÜ</t>
  </si>
  <si>
    <t>DEVLET TİYATROLARI GENEL MÜDÜRLÜĞÜ</t>
  </si>
  <si>
    <t>DEVLET OPERA VE BALESİ GENEL MÜDÜRLÜĞÜ</t>
  </si>
  <si>
    <t>ORMAN GENEL MÜDÜRLÜĞÜ</t>
  </si>
  <si>
    <t>VAKIFLAR GENEL MÜDÜRLÜĞÜ</t>
  </si>
  <si>
    <t>TÜRK AKREDİTASYON KURUMU</t>
  </si>
  <si>
    <t>TÜRK STANDARTLARI ENSTİTÜSÜ</t>
  </si>
  <si>
    <t>TÜRK PATENT ENSTİTÜSÜ</t>
  </si>
  <si>
    <t>ULUSAL BOR ARAŞTIRMA ENSTİTÜSÜ</t>
  </si>
  <si>
    <t>TÜRKİYE ATOM ENERJİSİ KURUMU</t>
  </si>
  <si>
    <t>SAVUNMA SANAYİ MÜSTEŞARLIĞI</t>
  </si>
  <si>
    <t>KÜÇÜK VE ORTA ÖLÇEKLİ İŞLETMELERİ GELİŞTİRME VE DESTEKLEME İDARESİ BAŞKANLIĞI</t>
  </si>
  <si>
    <t>ÖZELLEŞTİRME İDARESİ BAŞKANLIĞI</t>
  </si>
  <si>
    <t>MADEN TETKİK VE ARAMA GENEL MÜDÜRLÜĞÜ</t>
  </si>
  <si>
    <t>CEZA VE İNFAZ KURUMLARI İLE TUTUKEVLERİ İŞ YURTLARI KURUMU</t>
  </si>
  <si>
    <t>SİVİL HAVACILIK GENEL MÜDÜRLÜĞÜ</t>
  </si>
  <si>
    <t>YURTDIŞI TÜRKLER VE AKRABA TOPLULUKLAR BAŞKANLIĞI</t>
  </si>
  <si>
    <t>KARAYOLLARI GENEL MÜDÜRLÜĞÜ</t>
  </si>
  <si>
    <t>DOĞU ANADOLU PROJESİ BÖLGE KALKINMA İDARESİ BAŞKANLIĞI</t>
  </si>
  <si>
    <t>KONYA OVASI PROJESİ BÖLGE KALKINMA İDARESİ BAŞKANLIĞI</t>
  </si>
  <si>
    <t>DOĞU KARADENİZ PROJESİ BÖLGE KALKINMA İDARESİ BAŞKANLIĞI</t>
  </si>
  <si>
    <t>ÖZEL BÜTÇELİ İDARELER TOPLAMI</t>
  </si>
  <si>
    <t>2014 YILI BÜTÇESİ ÖDENEK TEKLİF TAVANLARI</t>
  </si>
  <si>
    <t>TÜRKİYE KAMU HASTANELERİ KURUMU</t>
  </si>
  <si>
    <t>TÜRKİYE HALK SAĞLIĞI KURUMU</t>
  </si>
  <si>
    <t>METEOROLOJİ GENEL MÜDÜRLÜĞÜ</t>
  </si>
  <si>
    <t>ULAŞTIRMA, DENİZCİLİK VE HABERLEŞME BAKANLIĞI</t>
  </si>
  <si>
    <t>BÜLENT ECEVİT ÜNİVERSİTESİ</t>
  </si>
  <si>
    <t>MUĞLA SITKI KOÇMAN ÜNİVERSİTESİ</t>
  </si>
  <si>
    <t>RECEP TAYYİP ERDOĞAN ÜNİVERSİTESİ</t>
  </si>
  <si>
    <t>BİLECİK ŞEYH EDEBALİ ÜNİVERSİTESİ</t>
  </si>
  <si>
    <t>NECMETTİN ERBAKAN ÜNİVERSİTESİ</t>
  </si>
  <si>
    <t>ABDULLAH GÜL ÜNİVERSİTESİ</t>
  </si>
  <si>
    <t>ADANA BİLİM VE TEKNOLOJİ ÜNİVERSİTESİ</t>
  </si>
  <si>
    <t>TÜRKİYE HUDUT VE SAHİLLER SAĞLIK GENEL MÜDÜRLÜĞÜ</t>
  </si>
  <si>
    <t>TÜRK İŞBİRLİĞİ VE KOORDİNASYON AJANSI BAŞKANLIĞI</t>
  </si>
  <si>
    <t>TÜRKİYE SU ENSTİTÜSÜ</t>
  </si>
  <si>
    <t>TÜRKİYE İLAÇ VE TIBBİ CİHAZ KURUMU</t>
  </si>
  <si>
    <t>2015 YILI BÜTÇESİ ÖDENEK TEKLİF TAVANLARI</t>
  </si>
  <si>
    <t>GÖÇ İDARESİ GENEL MÜDÜRLÜĞÜ</t>
  </si>
  <si>
    <t>TÜRKİYE İSTATİSTİK KURUMU</t>
  </si>
  <si>
    <t>2016 YILI BÜTÇESİ ÖDENEK TEKLİF TAVANLARI</t>
  </si>
  <si>
    <t>ANKARA SOSYAL BİLİMLER ÜNİVERSİTESİ</t>
  </si>
  <si>
    <t>TÜRKİYE BİLİMLER AKADEMİSİ</t>
  </si>
  <si>
    <t>TÜRKİYE ADALET AKADEMİSİ</t>
  </si>
  <si>
    <t>YÜKSEK ÖĞRENİM KREDİ VE YURTLAR KURUMU</t>
  </si>
  <si>
    <t>GAP BÖLGE KALKINMA İDARESİ</t>
  </si>
  <si>
    <t>MESLEKİ YETERLİLİK KURUMU</t>
  </si>
  <si>
    <t>TÜRKİYE YAZMA ESERLER BAŞKANLIĞI</t>
  </si>
  <si>
    <t>KAMU DENETÇİLİĞİ KURUMU</t>
  </si>
  <si>
    <t>TÜRKİYE İNSAN HAKLARI KURUMU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</si>
</sst>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b/>
      <sz val="10"/>
      <color indexed="8"/>
      <name val="Tahoma"/>
      <family val="2"/>
      <charset val="162"/>
    </font>
    <font>
      <b/>
      <sz val="12"/>
      <color indexed="8"/>
      <name val="Tahoma"/>
      <family val="2"/>
      <charset val="162"/>
    </font>
    <font>
      <sz val="10"/>
      <color indexed="8"/>
      <name val="Tahoma"/>
      <family val="2"/>
      <charset val="162"/>
    </font>
    <font>
      <sz val="10"/>
      <name val="Tahoma"/>
      <family val="2"/>
      <charset val="162"/>
    </font>
    <font>
      <b/>
      <sz val="10"/>
      <name val="Tahoma"/>
      <family val="2"/>
      <charset val="162"/>
    </font>
    <font>
      <sz val="11"/>
      <color indexed="8"/>
      <name val="Tahoma"/>
      <family val="2"/>
      <charset val="162"/>
    </font>
    <font>
      <sz val="10"/>
      <color indexed="8"/>
      <name val="Tahoma"/>
      <family val="2"/>
    </font>
    <font>
      <b/>
      <sz val="10"/>
      <name val="Arial Tur"/>
      <charset val="162"/>
    </font>
    <font>
      <sz val="10"/>
      <name val="Arial Tur"/>
      <charset val="162"/>
    </font>
    <font>
      <b/>
      <sz val="11"/>
      <name val="Arial Tur"/>
      <charset val="162"/>
    </font>
    <font>
      <sz val="1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3" fillId="0" borderId="0"/>
    <xf numFmtId="0" fontId="15" fillId="0" borderId="0"/>
  </cellStyleXfs>
  <cellXfs count="81">
    <xf numFmtId="0" fontId="0" fillId="0" borderId="0" xfId="0"/>
    <xf numFmtId="9" fontId="11" fillId="0" borderId="0" xfId="1" applyFont="1" applyAlignment="1">
      <alignment vertical="center"/>
    </xf>
    <xf numFmtId="9" fontId="5" fillId="0" borderId="0" xfId="1" applyFont="1" applyAlignment="1">
      <alignment horizontal="center" vertical="center"/>
    </xf>
    <xf numFmtId="9" fontId="4" fillId="0" borderId="0" xfId="1" applyAlignment="1">
      <alignment vertical="center"/>
    </xf>
    <xf numFmtId="0" fontId="3" fillId="0" borderId="0" xfId="2" applyAlignment="1">
      <alignment vertical="center"/>
    </xf>
    <xf numFmtId="49" fontId="11" fillId="0" borderId="0" xfId="1" applyNumberFormat="1" applyFont="1" applyAlignment="1">
      <alignment vertical="center"/>
    </xf>
    <xf numFmtId="49" fontId="6" fillId="0" borderId="1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49" fontId="3" fillId="0" borderId="0" xfId="2" applyNumberFormat="1" applyAlignment="1">
      <alignment vertical="center"/>
    </xf>
    <xf numFmtId="9" fontId="11" fillId="0" borderId="0" xfId="1" applyFont="1" applyFill="1" applyAlignment="1">
      <alignment vertical="center"/>
    </xf>
    <xf numFmtId="0" fontId="3" fillId="0" borderId="0" xfId="2" applyFill="1" applyAlignment="1">
      <alignment vertical="center"/>
    </xf>
    <xf numFmtId="9" fontId="5" fillId="0" borderId="0" xfId="1" applyFont="1" applyFill="1" applyAlignment="1">
      <alignment horizontal="center" vertical="center"/>
    </xf>
    <xf numFmtId="9" fontId="5" fillId="0" borderId="22" xfId="1" applyFont="1" applyFill="1" applyBorder="1" applyAlignment="1">
      <alignment horizontal="center" vertical="center" wrapText="1"/>
    </xf>
    <xf numFmtId="49" fontId="7" fillId="0" borderId="0" xfId="1" applyNumberFormat="1" applyFont="1" applyAlignment="1">
      <alignment horizontal="center" vertical="center"/>
    </xf>
    <xf numFmtId="9" fontId="8" fillId="0" borderId="2" xfId="1" applyFont="1" applyBorder="1" applyAlignment="1">
      <alignment vertical="center"/>
    </xf>
    <xf numFmtId="3" fontId="8" fillId="0" borderId="3" xfId="1" applyNumberFormat="1" applyFont="1" applyBorder="1" applyAlignment="1">
      <alignment vertical="center"/>
    </xf>
    <xf numFmtId="3" fontId="9" fillId="0" borderId="7" xfId="1" applyNumberFormat="1" applyFont="1" applyBorder="1" applyAlignment="1">
      <alignment vertical="center"/>
    </xf>
    <xf numFmtId="9" fontId="8" fillId="0" borderId="15" xfId="1" applyFont="1" applyBorder="1" applyAlignment="1">
      <alignment vertical="center"/>
    </xf>
    <xf numFmtId="3" fontId="8" fillId="0" borderId="13" xfId="1" applyNumberFormat="1" applyFont="1" applyBorder="1" applyAlignment="1">
      <alignment vertical="center"/>
    </xf>
    <xf numFmtId="3" fontId="9" fillId="0" borderId="16" xfId="1" applyNumberFormat="1" applyFont="1" applyBorder="1" applyAlignment="1">
      <alignment vertical="center"/>
    </xf>
    <xf numFmtId="0" fontId="12" fillId="0" borderId="0" xfId="2" applyFont="1" applyAlignment="1">
      <alignment horizontal="center" vertical="center"/>
    </xf>
    <xf numFmtId="3" fontId="13" fillId="0" borderId="13" xfId="2" applyNumberFormat="1" applyFont="1" applyBorder="1" applyAlignment="1">
      <alignment vertical="center"/>
    </xf>
    <xf numFmtId="3" fontId="12" fillId="0" borderId="13" xfId="2" applyNumberFormat="1" applyFont="1" applyBorder="1" applyAlignment="1">
      <alignment vertical="center"/>
    </xf>
    <xf numFmtId="0" fontId="12" fillId="0" borderId="0" xfId="2" applyFont="1" applyAlignment="1">
      <alignment vertical="center"/>
    </xf>
    <xf numFmtId="3" fontId="3" fillId="0" borderId="13" xfId="2" applyNumberFormat="1" applyBorder="1" applyAlignment="1">
      <alignment vertical="center"/>
    </xf>
    <xf numFmtId="9" fontId="8" fillId="2" borderId="15" xfId="1" applyFont="1" applyFill="1" applyBorder="1" applyAlignment="1">
      <alignment vertical="center"/>
    </xf>
    <xf numFmtId="0" fontId="14" fillId="0" borderId="17" xfId="2" applyFont="1" applyBorder="1" applyAlignment="1">
      <alignment vertical="center"/>
    </xf>
    <xf numFmtId="3" fontId="14" fillId="0" borderId="18" xfId="2" applyNumberFormat="1" applyFont="1" applyBorder="1" applyAlignment="1">
      <alignment vertical="center"/>
    </xf>
    <xf numFmtId="3" fontId="3" fillId="0" borderId="0" xfId="2" applyNumberFormat="1" applyAlignment="1">
      <alignment vertical="center"/>
    </xf>
    <xf numFmtId="9" fontId="4" fillId="0" borderId="0" xfId="1" applyFill="1" applyAlignment="1">
      <alignment vertical="center"/>
    </xf>
    <xf numFmtId="9" fontId="6" fillId="0" borderId="0" xfId="1" applyFont="1" applyFill="1" applyAlignment="1">
      <alignment vertical="center"/>
    </xf>
    <xf numFmtId="49" fontId="6" fillId="0" borderId="0" xfId="1" applyNumberFormat="1" applyFont="1" applyFill="1" applyAlignment="1">
      <alignment vertical="center"/>
    </xf>
    <xf numFmtId="49" fontId="6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49" fontId="3" fillId="0" borderId="0" xfId="2" applyNumberFormat="1" applyFill="1" applyAlignment="1">
      <alignment vertical="center"/>
    </xf>
    <xf numFmtId="9" fontId="7" fillId="0" borderId="0" xfId="1" applyFont="1" applyFill="1" applyAlignment="1">
      <alignment vertical="center"/>
    </xf>
    <xf numFmtId="0" fontId="7" fillId="0" borderId="0" xfId="2" applyFont="1" applyFill="1" applyAlignment="1">
      <alignment vertical="center"/>
    </xf>
    <xf numFmtId="9" fontId="5" fillId="0" borderId="9" xfId="1" applyFont="1" applyFill="1" applyBorder="1" applyAlignment="1">
      <alignment horizontal="center" vertical="center" wrapText="1"/>
    </xf>
    <xf numFmtId="3" fontId="8" fillId="0" borderId="12" xfId="1" applyNumberFormat="1" applyFont="1" applyFill="1" applyBorder="1" applyAlignment="1">
      <alignment vertical="center"/>
    </xf>
    <xf numFmtId="3" fontId="9" fillId="0" borderId="14" xfId="1" applyNumberFormat="1" applyFont="1" applyFill="1" applyBorder="1" applyAlignment="1">
      <alignment vertical="center"/>
    </xf>
    <xf numFmtId="3" fontId="8" fillId="0" borderId="13" xfId="1" applyNumberFormat="1" applyFont="1" applyFill="1" applyBorder="1" applyAlignment="1">
      <alignment vertical="center"/>
    </xf>
    <xf numFmtId="3" fontId="9" fillId="0" borderId="16" xfId="1" applyNumberFormat="1" applyFont="1" applyFill="1" applyBorder="1" applyAlignment="1">
      <alignment vertical="center"/>
    </xf>
    <xf numFmtId="0" fontId="9" fillId="0" borderId="17" xfId="2" applyFont="1" applyFill="1" applyBorder="1" applyAlignment="1">
      <alignment vertical="center"/>
    </xf>
    <xf numFmtId="3" fontId="9" fillId="0" borderId="18" xfId="2" applyNumberFormat="1" applyFont="1" applyFill="1" applyBorder="1" applyAlignment="1">
      <alignment vertical="center"/>
    </xf>
    <xf numFmtId="3" fontId="9" fillId="0" borderId="19" xfId="1" applyNumberFormat="1" applyFont="1" applyFill="1" applyBorder="1" applyAlignment="1">
      <alignment vertical="center"/>
    </xf>
    <xf numFmtId="0" fontId="9" fillId="0" borderId="0" xfId="2" applyFont="1" applyFill="1" applyAlignment="1">
      <alignment vertical="center"/>
    </xf>
    <xf numFmtId="3" fontId="7" fillId="0" borderId="0" xfId="2" applyNumberFormat="1" applyFont="1" applyFill="1" applyAlignment="1">
      <alignment vertical="center"/>
    </xf>
    <xf numFmtId="3" fontId="3" fillId="0" borderId="0" xfId="2" applyNumberFormat="1" applyFill="1" applyAlignment="1">
      <alignment vertical="center"/>
    </xf>
    <xf numFmtId="9" fontId="6" fillId="0" borderId="0" xfId="1" applyFont="1" applyAlignment="1">
      <alignment vertical="center"/>
    </xf>
    <xf numFmtId="49" fontId="6" fillId="0" borderId="0" xfId="1" applyNumberFormat="1" applyFont="1" applyAlignment="1">
      <alignment vertical="center"/>
    </xf>
    <xf numFmtId="0" fontId="7" fillId="0" borderId="0" xfId="2" applyFont="1" applyAlignment="1">
      <alignment vertical="center"/>
    </xf>
    <xf numFmtId="9" fontId="8" fillId="0" borderId="11" xfId="1" applyFont="1" applyBorder="1" applyAlignment="1">
      <alignment vertical="center"/>
    </xf>
    <xf numFmtId="3" fontId="8" fillId="0" borderId="12" xfId="1" applyNumberFormat="1" applyFont="1" applyBorder="1" applyAlignment="1">
      <alignment vertical="center"/>
    </xf>
    <xf numFmtId="3" fontId="7" fillId="0" borderId="13" xfId="2" applyNumberFormat="1" applyFont="1" applyFill="1" applyBorder="1"/>
    <xf numFmtId="3" fontId="9" fillId="0" borderId="14" xfId="1" applyNumberFormat="1" applyFont="1" applyBorder="1" applyAlignment="1">
      <alignment vertical="center"/>
    </xf>
    <xf numFmtId="0" fontId="9" fillId="0" borderId="17" xfId="2" applyFont="1" applyBorder="1" applyAlignment="1">
      <alignment vertical="center"/>
    </xf>
    <xf numFmtId="3" fontId="9" fillId="0" borderId="18" xfId="2" applyNumberFormat="1" applyFont="1" applyBorder="1" applyAlignment="1">
      <alignment vertical="center"/>
    </xf>
    <xf numFmtId="3" fontId="9" fillId="0" borderId="19" xfId="1" applyNumberFormat="1" applyFont="1" applyBorder="1" applyAlignment="1">
      <alignment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3" fontId="10" fillId="0" borderId="0" xfId="2" applyNumberFormat="1" applyFont="1" applyAlignment="1">
      <alignment vertical="center"/>
    </xf>
    <xf numFmtId="0" fontId="2" fillId="0" borderId="0" xfId="2" applyFont="1" applyAlignment="1">
      <alignment vertical="center"/>
    </xf>
    <xf numFmtId="0" fontId="1" fillId="0" borderId="0" xfId="2" applyFont="1" applyAlignment="1">
      <alignment vertical="center"/>
    </xf>
    <xf numFmtId="9" fontId="5" fillId="0" borderId="3" xfId="1" applyFont="1" applyFill="1" applyBorder="1" applyAlignment="1">
      <alignment horizontal="center" vertical="center" wrapText="1"/>
    </xf>
    <xf numFmtId="9" fontId="5" fillId="0" borderId="9" xfId="1" applyFont="1" applyFill="1" applyBorder="1" applyAlignment="1">
      <alignment horizontal="center" vertical="center" wrapText="1"/>
    </xf>
    <xf numFmtId="9" fontId="5" fillId="0" borderId="7" xfId="1" applyFont="1" applyFill="1" applyBorder="1" applyAlignment="1">
      <alignment horizontal="center" vertical="center" wrapText="1"/>
    </xf>
    <xf numFmtId="9" fontId="5" fillId="0" borderId="10" xfId="1" applyFont="1" applyFill="1" applyBorder="1" applyAlignment="1">
      <alignment horizontal="center" vertical="center" wrapText="1"/>
    </xf>
    <xf numFmtId="9" fontId="6" fillId="0" borderId="0" xfId="1" applyFont="1" applyAlignment="1">
      <alignment horizontal="center" vertical="center"/>
    </xf>
    <xf numFmtId="9" fontId="6" fillId="0" borderId="0" xfId="1" applyFont="1" applyBorder="1" applyAlignment="1">
      <alignment horizontal="center" vertical="center"/>
    </xf>
    <xf numFmtId="9" fontId="5" fillId="0" borderId="2" xfId="1" applyFont="1" applyFill="1" applyBorder="1" applyAlignment="1">
      <alignment horizontal="center" vertical="center"/>
    </xf>
    <xf numFmtId="9" fontId="5" fillId="0" borderId="8" xfId="1" applyFont="1" applyFill="1" applyBorder="1" applyAlignment="1">
      <alignment horizontal="center" vertical="center"/>
    </xf>
    <xf numFmtId="9" fontId="5" fillId="0" borderId="4" xfId="1" applyFont="1" applyFill="1" applyBorder="1" applyAlignment="1">
      <alignment horizontal="center" vertical="center" wrapText="1"/>
    </xf>
    <xf numFmtId="9" fontId="5" fillId="0" borderId="5" xfId="1" applyFont="1" applyFill="1" applyBorder="1" applyAlignment="1">
      <alignment horizontal="center" vertical="center" wrapText="1"/>
    </xf>
    <xf numFmtId="9" fontId="5" fillId="0" borderId="6" xfId="1" applyFont="1" applyFill="1" applyBorder="1" applyAlignment="1">
      <alignment horizontal="center" vertical="center" wrapText="1"/>
    </xf>
    <xf numFmtId="9" fontId="5" fillId="0" borderId="22" xfId="1" applyFont="1" applyFill="1" applyBorder="1" applyAlignment="1">
      <alignment horizontal="center" vertical="center" wrapText="1"/>
    </xf>
    <xf numFmtId="9" fontId="5" fillId="0" borderId="23" xfId="1" applyFont="1" applyFill="1" applyBorder="1" applyAlignment="1">
      <alignment horizontal="center" vertical="center" wrapText="1"/>
    </xf>
    <xf numFmtId="9" fontId="5" fillId="0" borderId="20" xfId="1" applyFont="1" applyFill="1" applyBorder="1" applyAlignment="1">
      <alignment horizontal="center" vertical="center"/>
    </xf>
    <xf numFmtId="9" fontId="5" fillId="0" borderId="21" xfId="1" applyFont="1" applyFill="1" applyBorder="1" applyAlignment="1">
      <alignment horizontal="center" vertical="center"/>
    </xf>
    <xf numFmtId="9" fontId="6" fillId="0" borderId="0" xfId="1" applyFont="1" applyFill="1" applyAlignment="1">
      <alignment horizontal="center" vertical="center"/>
    </xf>
    <xf numFmtId="9" fontId="6" fillId="0" borderId="0" xfId="1" applyFont="1" applyFill="1" applyBorder="1" applyAlignment="1">
      <alignment horizontal="center" vertical="center"/>
    </xf>
    <xf numFmtId="0" fontId="1" fillId="0" borderId="0" xfId="2" applyFont="1" applyFill="1" applyAlignment="1">
      <alignment vertical="center"/>
    </xf>
  </cellXfs>
  <cellStyles count="4">
    <cellStyle name="Normal" xfId="0" builtinId="0"/>
    <cellStyle name="Normal 2" xfId="2"/>
    <cellStyle name="Normal 2 2" xfId="3"/>
    <cellStyle name="Yüzde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4"/>
  <sheetViews>
    <sheetView tabSelected="1" zoomScale="70" zoomScaleNormal="70" workbookViewId="0">
      <selection activeCell="I58" sqref="I58"/>
    </sheetView>
  </sheetViews>
  <sheetFormatPr defaultRowHeight="15" x14ac:dyDescent="0.25"/>
  <cols>
    <col min="1" max="1" width="6.28515625" style="4" customWidth="1"/>
    <col min="2" max="2" width="75.5703125" style="4" customWidth="1"/>
    <col min="3" max="3" width="18.7109375" style="4" customWidth="1"/>
    <col min="4" max="4" width="19.42578125" style="4" customWidth="1"/>
    <col min="5" max="5" width="20.140625" style="4" customWidth="1"/>
    <col min="6" max="6" width="17.7109375" style="4" customWidth="1"/>
    <col min="7" max="8" width="18.7109375" style="4" customWidth="1"/>
    <col min="9" max="9" width="20.42578125" style="4" customWidth="1"/>
    <col min="10" max="10" width="19.140625" style="4" customWidth="1"/>
    <col min="11" max="13" width="17.85546875" style="4" bestFit="1" customWidth="1"/>
    <col min="14" max="14" width="21" style="4" bestFit="1" customWidth="1"/>
    <col min="15" max="16384" width="9.140625" style="4"/>
  </cols>
  <sheetData>
    <row r="1" spans="1:14" ht="20.100000000000001" customHeight="1" x14ac:dyDescent="0.25">
      <c r="A1" s="2"/>
      <c r="B1" s="2" t="s">
        <v>0</v>
      </c>
      <c r="C1" s="2" t="s">
        <v>0</v>
      </c>
      <c r="D1" s="2" t="s">
        <v>0</v>
      </c>
      <c r="E1" s="2" t="s">
        <v>0</v>
      </c>
      <c r="F1" s="2"/>
      <c r="G1" s="2"/>
      <c r="H1" s="2" t="s">
        <v>0</v>
      </c>
      <c r="I1" s="2" t="s">
        <v>0</v>
      </c>
      <c r="J1" s="2" t="s">
        <v>0</v>
      </c>
      <c r="K1" s="2" t="s">
        <v>0</v>
      </c>
      <c r="L1" s="2" t="s">
        <v>0</v>
      </c>
      <c r="M1" s="2" t="s">
        <v>0</v>
      </c>
      <c r="N1" s="3" t="s">
        <v>0</v>
      </c>
    </row>
    <row r="2" spans="1:14" ht="20.100000000000001" customHeight="1" x14ac:dyDescent="0.25">
      <c r="A2" s="48"/>
      <c r="B2" s="67" t="s">
        <v>0</v>
      </c>
      <c r="C2" s="67" t="s">
        <v>0</v>
      </c>
      <c r="D2" s="67" t="s">
        <v>0</v>
      </c>
      <c r="E2" s="67" t="s">
        <v>0</v>
      </c>
      <c r="F2" s="67"/>
      <c r="G2" s="67"/>
      <c r="H2" s="67" t="s">
        <v>0</v>
      </c>
      <c r="I2" s="67" t="s">
        <v>0</v>
      </c>
      <c r="J2" s="67" t="s">
        <v>0</v>
      </c>
      <c r="K2" s="67" t="s">
        <v>0</v>
      </c>
      <c r="L2" s="67" t="s">
        <v>0</v>
      </c>
      <c r="M2" s="67" t="s">
        <v>0</v>
      </c>
      <c r="N2" s="67" t="s">
        <v>0</v>
      </c>
    </row>
    <row r="3" spans="1:14" ht="20.100000000000001" customHeight="1" x14ac:dyDescent="0.25">
      <c r="B3" s="67" t="s">
        <v>1</v>
      </c>
      <c r="C3" s="67" t="s">
        <v>0</v>
      </c>
      <c r="D3" s="67" t="s">
        <v>0</v>
      </c>
      <c r="E3" s="67" t="s">
        <v>0</v>
      </c>
      <c r="F3" s="67"/>
      <c r="G3" s="67"/>
      <c r="H3" s="67" t="s">
        <v>0</v>
      </c>
      <c r="I3" s="67" t="s">
        <v>0</v>
      </c>
      <c r="J3" s="67" t="s">
        <v>0</v>
      </c>
      <c r="K3" s="67" t="s">
        <v>0</v>
      </c>
      <c r="L3" s="67" t="s">
        <v>0</v>
      </c>
      <c r="M3" s="67" t="s">
        <v>0</v>
      </c>
      <c r="N3" s="67" t="s">
        <v>0</v>
      </c>
    </row>
    <row r="4" spans="1:14" ht="20.100000000000001" customHeight="1" x14ac:dyDescent="0.25">
      <c r="A4" s="48"/>
      <c r="B4" s="68" t="s">
        <v>188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</row>
    <row r="5" spans="1:14" s="8" customFormat="1" ht="20.100000000000001" customHeight="1" thickBot="1" x14ac:dyDescent="0.3">
      <c r="A5" s="49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" t="s">
        <v>2</v>
      </c>
    </row>
    <row r="6" spans="1:14" s="36" customFormat="1" ht="24.75" customHeight="1" x14ac:dyDescent="0.25">
      <c r="A6" s="35"/>
      <c r="B6" s="69" t="s">
        <v>3</v>
      </c>
      <c r="C6" s="63" t="s">
        <v>4</v>
      </c>
      <c r="D6" s="63" t="s">
        <v>5</v>
      </c>
      <c r="E6" s="71" t="s">
        <v>6</v>
      </c>
      <c r="F6" s="72"/>
      <c r="G6" s="73"/>
      <c r="H6" s="63" t="s">
        <v>7</v>
      </c>
      <c r="I6" s="63" t="s">
        <v>8</v>
      </c>
      <c r="J6" s="63" t="s">
        <v>9</v>
      </c>
      <c r="K6" s="63" t="s">
        <v>10</v>
      </c>
      <c r="L6" s="63" t="s">
        <v>11</v>
      </c>
      <c r="M6" s="63" t="s">
        <v>12</v>
      </c>
      <c r="N6" s="65" t="s">
        <v>13</v>
      </c>
    </row>
    <row r="7" spans="1:14" s="36" customFormat="1" ht="45" customHeight="1" thickBot="1" x14ac:dyDescent="0.3">
      <c r="A7" s="11"/>
      <c r="B7" s="70" t="s">
        <v>0</v>
      </c>
      <c r="C7" s="64" t="s">
        <v>0</v>
      </c>
      <c r="D7" s="64" t="s">
        <v>0</v>
      </c>
      <c r="E7" s="37" t="s">
        <v>14</v>
      </c>
      <c r="F7" s="37" t="s">
        <v>15</v>
      </c>
      <c r="G7" s="37" t="s">
        <v>13</v>
      </c>
      <c r="H7" s="64" t="s">
        <v>0</v>
      </c>
      <c r="I7" s="64" t="s">
        <v>0</v>
      </c>
      <c r="J7" s="64" t="s">
        <v>0</v>
      </c>
      <c r="K7" s="64" t="s">
        <v>0</v>
      </c>
      <c r="L7" s="64" t="s">
        <v>0</v>
      </c>
      <c r="M7" s="64" t="s">
        <v>0</v>
      </c>
      <c r="N7" s="66" t="s">
        <v>0</v>
      </c>
    </row>
    <row r="8" spans="1:14" s="50" customFormat="1" ht="20.100000000000001" customHeight="1" x14ac:dyDescent="0.2">
      <c r="B8" s="51" t="s">
        <v>16</v>
      </c>
      <c r="C8" s="52">
        <v>47190400</v>
      </c>
      <c r="D8" s="52">
        <v>4585000</v>
      </c>
      <c r="E8" s="53">
        <v>70674600</v>
      </c>
      <c r="F8" s="53">
        <v>355000</v>
      </c>
      <c r="G8" s="52">
        <f>E8+F8</f>
        <v>71029600</v>
      </c>
      <c r="H8" s="52"/>
      <c r="I8" s="52">
        <v>3545000</v>
      </c>
      <c r="J8" s="52">
        <v>75150000</v>
      </c>
      <c r="K8" s="52"/>
      <c r="L8" s="52"/>
      <c r="M8" s="52"/>
      <c r="N8" s="54">
        <f>SUM(C8,D8,G8,H8,I8,J8,K8,L8,M8)</f>
        <v>201500000</v>
      </c>
    </row>
    <row r="9" spans="1:14" s="50" customFormat="1" ht="20.100000000000001" customHeight="1" x14ac:dyDescent="0.2">
      <c r="B9" s="17" t="s">
        <v>17</v>
      </c>
      <c r="C9" s="52">
        <v>434855000</v>
      </c>
      <c r="D9" s="18">
        <v>52383000</v>
      </c>
      <c r="E9" s="53">
        <v>91314000</v>
      </c>
      <c r="F9" s="53">
        <v>10080000</v>
      </c>
      <c r="G9" s="52">
        <f t="shared" ref="G9:G54" si="0">E9+F9</f>
        <v>101394000</v>
      </c>
      <c r="H9" s="18"/>
      <c r="I9" s="18">
        <v>78715000</v>
      </c>
      <c r="J9" s="52">
        <v>93603000</v>
      </c>
      <c r="K9" s="18"/>
      <c r="L9" s="18"/>
      <c r="M9" s="18"/>
      <c r="N9" s="19">
        <f t="shared" ref="N9:N54" si="1">SUM(C9,D9,G9,H9,I9,J9,K9,L9,M9)</f>
        <v>760950000</v>
      </c>
    </row>
    <row r="10" spans="1:14" s="50" customFormat="1" ht="20.100000000000001" customHeight="1" x14ac:dyDescent="0.2">
      <c r="B10" s="17" t="s">
        <v>18</v>
      </c>
      <c r="C10" s="52">
        <v>15847000</v>
      </c>
      <c r="D10" s="18">
        <v>1951000</v>
      </c>
      <c r="E10" s="53">
        <v>15719000</v>
      </c>
      <c r="F10" s="53">
        <v>952000</v>
      </c>
      <c r="G10" s="52">
        <f t="shared" si="0"/>
        <v>16671000</v>
      </c>
      <c r="H10" s="18"/>
      <c r="I10" s="18">
        <v>100000</v>
      </c>
      <c r="J10" s="52">
        <v>4500000</v>
      </c>
      <c r="K10" s="18"/>
      <c r="L10" s="18"/>
      <c r="M10" s="18"/>
      <c r="N10" s="19">
        <f t="shared" si="1"/>
        <v>39069000</v>
      </c>
    </row>
    <row r="11" spans="1:14" s="50" customFormat="1" ht="20.100000000000001" customHeight="1" x14ac:dyDescent="0.2">
      <c r="B11" s="17" t="s">
        <v>19</v>
      </c>
      <c r="C11" s="52">
        <v>93305000</v>
      </c>
      <c r="D11" s="18">
        <v>13428000</v>
      </c>
      <c r="E11" s="53">
        <v>25983000</v>
      </c>
      <c r="F11" s="53"/>
      <c r="G11" s="52">
        <f t="shared" si="0"/>
        <v>25983000</v>
      </c>
      <c r="H11" s="18"/>
      <c r="I11" s="18">
        <v>1368000</v>
      </c>
      <c r="J11" s="52">
        <v>18500000</v>
      </c>
      <c r="K11" s="18"/>
      <c r="L11" s="18"/>
      <c r="M11" s="18"/>
      <c r="N11" s="19">
        <f t="shared" si="1"/>
        <v>152584000</v>
      </c>
    </row>
    <row r="12" spans="1:14" s="50" customFormat="1" ht="20.100000000000001" customHeight="1" x14ac:dyDescent="0.2">
      <c r="B12" s="17" t="s">
        <v>20</v>
      </c>
      <c r="C12" s="52">
        <v>65936000</v>
      </c>
      <c r="D12" s="18">
        <v>8814000</v>
      </c>
      <c r="E12" s="53">
        <v>16180000</v>
      </c>
      <c r="F12" s="53"/>
      <c r="G12" s="52">
        <f t="shared" si="0"/>
        <v>16180000</v>
      </c>
      <c r="H12" s="18"/>
      <c r="I12" s="18">
        <v>416000</v>
      </c>
      <c r="J12" s="52">
        <v>4000000</v>
      </c>
      <c r="K12" s="18"/>
      <c r="L12" s="18"/>
      <c r="M12" s="18"/>
      <c r="N12" s="19">
        <f t="shared" si="1"/>
        <v>95346000</v>
      </c>
    </row>
    <row r="13" spans="1:14" s="50" customFormat="1" ht="20.100000000000001" customHeight="1" x14ac:dyDescent="0.2">
      <c r="B13" s="17" t="s">
        <v>21</v>
      </c>
      <c r="C13" s="52">
        <v>107911800</v>
      </c>
      <c r="D13" s="18">
        <v>14235000</v>
      </c>
      <c r="E13" s="53">
        <v>42582000</v>
      </c>
      <c r="F13" s="53"/>
      <c r="G13" s="52">
        <f t="shared" si="0"/>
        <v>42582000</v>
      </c>
      <c r="H13" s="18"/>
      <c r="I13" s="18">
        <v>684500</v>
      </c>
      <c r="J13" s="52">
        <v>10080000</v>
      </c>
      <c r="K13" s="18"/>
      <c r="L13" s="18"/>
      <c r="M13" s="18"/>
      <c r="N13" s="19">
        <f t="shared" si="1"/>
        <v>175493300</v>
      </c>
    </row>
    <row r="14" spans="1:14" s="50" customFormat="1" ht="20.100000000000001" customHeight="1" x14ac:dyDescent="0.2">
      <c r="B14" s="17" t="s">
        <v>22</v>
      </c>
      <c r="C14" s="52">
        <v>92731000</v>
      </c>
      <c r="D14" s="18">
        <v>13137000</v>
      </c>
      <c r="E14" s="53">
        <v>363590000</v>
      </c>
      <c r="F14" s="53"/>
      <c r="G14" s="52">
        <f t="shared" si="0"/>
        <v>363590000</v>
      </c>
      <c r="H14" s="18"/>
      <c r="I14" s="18">
        <v>63443000</v>
      </c>
      <c r="J14" s="52">
        <v>400920000</v>
      </c>
      <c r="K14" s="18"/>
      <c r="L14" s="18"/>
      <c r="M14" s="18"/>
      <c r="N14" s="19">
        <f t="shared" si="1"/>
        <v>933821000</v>
      </c>
    </row>
    <row r="15" spans="1:14" s="50" customFormat="1" ht="20.100000000000001" customHeight="1" x14ac:dyDescent="0.2">
      <c r="B15" s="17" t="s">
        <v>23</v>
      </c>
      <c r="C15" s="52">
        <v>582757000</v>
      </c>
      <c r="D15" s="18">
        <v>67490000</v>
      </c>
      <c r="E15" s="53">
        <v>187460000</v>
      </c>
      <c r="F15" s="53"/>
      <c r="G15" s="52">
        <f t="shared" si="0"/>
        <v>187460000</v>
      </c>
      <c r="H15" s="18"/>
      <c r="I15" s="18"/>
      <c r="J15" s="52">
        <v>221000000</v>
      </c>
      <c r="K15" s="18"/>
      <c r="L15" s="18"/>
      <c r="M15" s="18"/>
      <c r="N15" s="19">
        <f t="shared" si="1"/>
        <v>1058707000</v>
      </c>
    </row>
    <row r="16" spans="1:14" s="50" customFormat="1" ht="20.100000000000001" customHeight="1" x14ac:dyDescent="0.2">
      <c r="B16" s="17" t="s">
        <v>24</v>
      </c>
      <c r="C16" s="52">
        <v>12618000</v>
      </c>
      <c r="D16" s="18">
        <v>1803000</v>
      </c>
      <c r="E16" s="53">
        <v>2112000</v>
      </c>
      <c r="F16" s="53"/>
      <c r="G16" s="52">
        <f t="shared" si="0"/>
        <v>2112000</v>
      </c>
      <c r="H16" s="18"/>
      <c r="I16" s="18">
        <v>101000</v>
      </c>
      <c r="J16" s="52">
        <v>3460000</v>
      </c>
      <c r="K16" s="18"/>
      <c r="L16" s="18"/>
      <c r="M16" s="18"/>
      <c r="N16" s="19">
        <f t="shared" si="1"/>
        <v>20094000</v>
      </c>
    </row>
    <row r="17" spans="2:14" s="50" customFormat="1" ht="20.100000000000001" customHeight="1" x14ac:dyDescent="0.2">
      <c r="B17" s="17" t="s">
        <v>25</v>
      </c>
      <c r="C17" s="52">
        <v>27533000</v>
      </c>
      <c r="D17" s="18">
        <v>3653000</v>
      </c>
      <c r="E17" s="53">
        <v>162900000</v>
      </c>
      <c r="F17" s="53">
        <v>43000</v>
      </c>
      <c r="G17" s="52">
        <f t="shared" si="0"/>
        <v>162943000</v>
      </c>
      <c r="H17" s="18"/>
      <c r="I17" s="18">
        <v>183000</v>
      </c>
      <c r="J17" s="52">
        <v>3000000</v>
      </c>
      <c r="K17" s="18"/>
      <c r="L17" s="18"/>
      <c r="M17" s="18"/>
      <c r="N17" s="19">
        <f t="shared" si="1"/>
        <v>197312000</v>
      </c>
    </row>
    <row r="18" spans="2:14" s="50" customFormat="1" ht="20.100000000000001" customHeight="1" x14ac:dyDescent="0.2">
      <c r="B18" s="17" t="s">
        <v>26</v>
      </c>
      <c r="C18" s="52">
        <v>87631000</v>
      </c>
      <c r="D18" s="18">
        <v>11212000</v>
      </c>
      <c r="E18" s="53">
        <v>716381000</v>
      </c>
      <c r="F18" s="53">
        <v>220000</v>
      </c>
      <c r="G18" s="52">
        <f t="shared" si="0"/>
        <v>716601000</v>
      </c>
      <c r="H18" s="18">
        <v>52000000000</v>
      </c>
      <c r="I18" s="18">
        <v>6391928000</v>
      </c>
      <c r="J18" s="52">
        <v>9024000</v>
      </c>
      <c r="K18" s="18">
        <v>544000000</v>
      </c>
      <c r="L18" s="18">
        <v>4239314000</v>
      </c>
      <c r="M18" s="18"/>
      <c r="N18" s="19">
        <f t="shared" si="1"/>
        <v>63999710000</v>
      </c>
    </row>
    <row r="19" spans="2:14" s="50" customFormat="1" ht="20.100000000000001" customHeight="1" x14ac:dyDescent="0.2">
      <c r="B19" s="17" t="s">
        <v>27</v>
      </c>
      <c r="C19" s="52">
        <v>4396287000</v>
      </c>
      <c r="D19" s="18">
        <v>758947189.99999988</v>
      </c>
      <c r="E19" s="53">
        <v>193685000</v>
      </c>
      <c r="F19" s="53">
        <v>2200000</v>
      </c>
      <c r="G19" s="52">
        <f t="shared" si="0"/>
        <v>195885000</v>
      </c>
      <c r="H19" s="18"/>
      <c r="I19" s="18">
        <v>23665000</v>
      </c>
      <c r="J19" s="52">
        <v>68000000</v>
      </c>
      <c r="K19" s="18"/>
      <c r="L19" s="18"/>
      <c r="M19" s="18"/>
      <c r="N19" s="19">
        <f t="shared" si="1"/>
        <v>5442784190</v>
      </c>
    </row>
    <row r="20" spans="2:14" s="50" customFormat="1" ht="20.100000000000001" customHeight="1" x14ac:dyDescent="0.2">
      <c r="B20" s="17" t="s">
        <v>28</v>
      </c>
      <c r="C20" s="52">
        <v>14638000</v>
      </c>
      <c r="D20" s="18">
        <v>2284000</v>
      </c>
      <c r="E20" s="53">
        <v>40994000</v>
      </c>
      <c r="F20" s="53"/>
      <c r="G20" s="52">
        <f t="shared" si="0"/>
        <v>40994000</v>
      </c>
      <c r="H20" s="18"/>
      <c r="I20" s="18">
        <v>299890000</v>
      </c>
      <c r="J20" s="52">
        <v>335240000</v>
      </c>
      <c r="K20" s="18">
        <v>26410000</v>
      </c>
      <c r="L20" s="18">
        <v>120500000</v>
      </c>
      <c r="M20" s="18"/>
      <c r="N20" s="19">
        <f t="shared" si="1"/>
        <v>839956000</v>
      </c>
    </row>
    <row r="21" spans="2:14" s="50" customFormat="1" ht="20.100000000000001" customHeight="1" x14ac:dyDescent="0.2">
      <c r="B21" s="17" t="s">
        <v>29</v>
      </c>
      <c r="C21" s="52">
        <v>1704000</v>
      </c>
      <c r="D21" s="18">
        <v>172000</v>
      </c>
      <c r="E21" s="53">
        <v>16263000</v>
      </c>
      <c r="F21" s="53"/>
      <c r="G21" s="52">
        <f t="shared" si="0"/>
        <v>16263000</v>
      </c>
      <c r="H21" s="18"/>
      <c r="I21" s="18">
        <v>30000</v>
      </c>
      <c r="J21" s="52">
        <v>2775000</v>
      </c>
      <c r="K21" s="18"/>
      <c r="L21" s="18"/>
      <c r="M21" s="18"/>
      <c r="N21" s="19">
        <f t="shared" si="1"/>
        <v>20944000</v>
      </c>
    </row>
    <row r="22" spans="2:14" s="50" customFormat="1" ht="20.100000000000001" customHeight="1" x14ac:dyDescent="0.2">
      <c r="B22" s="17" t="s">
        <v>30</v>
      </c>
      <c r="C22" s="52">
        <v>4450625000</v>
      </c>
      <c r="D22" s="18">
        <v>679442000</v>
      </c>
      <c r="E22" s="53">
        <v>940040000</v>
      </c>
      <c r="F22" s="53">
        <v>46089000</v>
      </c>
      <c r="G22" s="52">
        <f t="shared" si="0"/>
        <v>986129000</v>
      </c>
      <c r="H22" s="18"/>
      <c r="I22" s="18">
        <v>710726000</v>
      </c>
      <c r="J22" s="52">
        <v>664920000</v>
      </c>
      <c r="K22" s="18"/>
      <c r="L22" s="18"/>
      <c r="M22" s="18"/>
      <c r="N22" s="19">
        <f t="shared" si="1"/>
        <v>7491842000</v>
      </c>
    </row>
    <row r="23" spans="2:14" s="50" customFormat="1" ht="20.100000000000001" customHeight="1" x14ac:dyDescent="0.2">
      <c r="B23" s="17" t="s">
        <v>31</v>
      </c>
      <c r="C23" s="52">
        <v>10514381000</v>
      </c>
      <c r="D23" s="18">
        <v>1986367000</v>
      </c>
      <c r="E23" s="53">
        <v>8882043000</v>
      </c>
      <c r="F23" s="53">
        <v>65669000</v>
      </c>
      <c r="G23" s="52">
        <f t="shared" si="0"/>
        <v>8947712000</v>
      </c>
      <c r="H23" s="18"/>
      <c r="I23" s="18">
        <v>245736000</v>
      </c>
      <c r="J23" s="52">
        <v>121000000</v>
      </c>
      <c r="K23" s="18"/>
      <c r="L23" s="18"/>
      <c r="M23" s="18"/>
      <c r="N23" s="19">
        <f t="shared" si="1"/>
        <v>21815196000</v>
      </c>
    </row>
    <row r="24" spans="2:14" s="50" customFormat="1" ht="20.100000000000001" customHeight="1" x14ac:dyDescent="0.2">
      <c r="B24" s="17" t="s">
        <v>32</v>
      </c>
      <c r="C24" s="52">
        <v>2085133000</v>
      </c>
      <c r="D24" s="18">
        <v>155658000</v>
      </c>
      <c r="E24" s="53">
        <v>656130000</v>
      </c>
      <c r="F24" s="53"/>
      <c r="G24" s="52">
        <f t="shared" si="0"/>
        <v>656130000</v>
      </c>
      <c r="H24" s="18"/>
      <c r="I24" s="18">
        <v>76624000</v>
      </c>
      <c r="J24" s="52">
        <v>472518000</v>
      </c>
      <c r="K24" s="18">
        <v>104860000</v>
      </c>
      <c r="L24" s="18"/>
      <c r="M24" s="18"/>
      <c r="N24" s="19">
        <f t="shared" si="1"/>
        <v>3550923000</v>
      </c>
    </row>
    <row r="25" spans="2:14" s="50" customFormat="1" ht="20.100000000000001" customHeight="1" x14ac:dyDescent="0.2">
      <c r="B25" s="17" t="s">
        <v>33</v>
      </c>
      <c r="C25" s="52">
        <v>3618104000</v>
      </c>
      <c r="D25" s="18">
        <v>577800000</v>
      </c>
      <c r="E25" s="53">
        <v>1705082000</v>
      </c>
      <c r="F25" s="53">
        <v>37000000</v>
      </c>
      <c r="G25" s="52">
        <f t="shared" si="0"/>
        <v>1742082000</v>
      </c>
      <c r="H25" s="18"/>
      <c r="I25" s="18">
        <v>4705000</v>
      </c>
      <c r="J25" s="52">
        <v>214000000</v>
      </c>
      <c r="K25" s="18"/>
      <c r="L25" s="18"/>
      <c r="M25" s="18"/>
      <c r="N25" s="19">
        <f t="shared" si="1"/>
        <v>6156691000</v>
      </c>
    </row>
    <row r="26" spans="2:14" s="50" customFormat="1" ht="20.100000000000001" customHeight="1" x14ac:dyDescent="0.2">
      <c r="B26" s="17" t="s">
        <v>34</v>
      </c>
      <c r="C26" s="52">
        <v>11796622000</v>
      </c>
      <c r="D26" s="18">
        <v>2366563000</v>
      </c>
      <c r="E26" s="53">
        <v>1529219000</v>
      </c>
      <c r="F26" s="53">
        <v>2512000</v>
      </c>
      <c r="G26" s="52">
        <f t="shared" si="0"/>
        <v>1531731000</v>
      </c>
      <c r="H26" s="18"/>
      <c r="I26" s="18">
        <v>4097000</v>
      </c>
      <c r="J26" s="52">
        <v>858000000</v>
      </c>
      <c r="K26" s="18"/>
      <c r="L26" s="18"/>
      <c r="M26" s="18"/>
      <c r="N26" s="19">
        <f t="shared" si="1"/>
        <v>16557013000</v>
      </c>
    </row>
    <row r="27" spans="2:14" s="50" customFormat="1" ht="20.100000000000001" customHeight="1" x14ac:dyDescent="0.2">
      <c r="B27" s="17" t="s">
        <v>35</v>
      </c>
      <c r="C27" s="52">
        <v>181440000</v>
      </c>
      <c r="D27" s="18">
        <v>32503000</v>
      </c>
      <c r="E27" s="53">
        <v>188181000</v>
      </c>
      <c r="F27" s="53">
        <v>510000</v>
      </c>
      <c r="G27" s="52">
        <f t="shared" si="0"/>
        <v>188691000</v>
      </c>
      <c r="H27" s="18"/>
      <c r="I27" s="18">
        <v>4000</v>
      </c>
      <c r="J27" s="52">
        <v>49850000</v>
      </c>
      <c r="K27" s="18"/>
      <c r="L27" s="18"/>
      <c r="M27" s="18"/>
      <c r="N27" s="19">
        <f t="shared" si="1"/>
        <v>452488000</v>
      </c>
    </row>
    <row r="28" spans="2:14" s="50" customFormat="1" ht="20.100000000000001" customHeight="1" x14ac:dyDescent="0.2">
      <c r="B28" s="17" t="s">
        <v>205</v>
      </c>
      <c r="C28" s="52">
        <v>893000</v>
      </c>
      <c r="D28" s="18">
        <v>81000</v>
      </c>
      <c r="E28" s="53">
        <v>53900000</v>
      </c>
      <c r="F28" s="53"/>
      <c r="G28" s="52">
        <f t="shared" ref="G28" si="2">E28+F28</f>
        <v>53900000</v>
      </c>
      <c r="H28" s="18"/>
      <c r="I28" s="18">
        <v>5760000</v>
      </c>
      <c r="J28" s="52">
        <v>65000000</v>
      </c>
      <c r="K28" s="18"/>
      <c r="L28" s="18"/>
      <c r="M28" s="18"/>
      <c r="N28" s="19">
        <f t="shared" ref="N28" si="3">SUM(C28,D28,G28,H28,I28,J28,K28,L28,M28)</f>
        <v>125634000</v>
      </c>
    </row>
    <row r="29" spans="2:14" s="50" customFormat="1" ht="20.100000000000001" customHeight="1" x14ac:dyDescent="0.2">
      <c r="B29" s="17" t="s">
        <v>36</v>
      </c>
      <c r="C29" s="52">
        <v>633775000</v>
      </c>
      <c r="D29" s="18">
        <v>54153000</v>
      </c>
      <c r="E29" s="53">
        <v>301400000</v>
      </c>
      <c r="F29" s="53">
        <v>12500000</v>
      </c>
      <c r="G29" s="52">
        <f t="shared" si="0"/>
        <v>313900000</v>
      </c>
      <c r="H29" s="18"/>
      <c r="I29" s="18">
        <v>513484000</v>
      </c>
      <c r="J29" s="52">
        <v>353000000</v>
      </c>
      <c r="K29" s="18"/>
      <c r="L29" s="18">
        <v>300000</v>
      </c>
      <c r="M29" s="18"/>
      <c r="N29" s="19">
        <f t="shared" si="1"/>
        <v>1868612000</v>
      </c>
    </row>
    <row r="30" spans="2:14" s="50" customFormat="1" ht="20.100000000000001" customHeight="1" x14ac:dyDescent="0.2">
      <c r="B30" s="17" t="s">
        <v>37</v>
      </c>
      <c r="C30" s="52">
        <v>1192211000</v>
      </c>
      <c r="D30" s="18">
        <v>192226000</v>
      </c>
      <c r="E30" s="53">
        <v>569855400</v>
      </c>
      <c r="F30" s="53">
        <v>160000</v>
      </c>
      <c r="G30" s="52">
        <f t="shared" si="0"/>
        <v>570015400</v>
      </c>
      <c r="H30" s="18"/>
      <c r="I30" s="18">
        <v>90570895500</v>
      </c>
      <c r="J30" s="52">
        <v>122100000</v>
      </c>
      <c r="K30" s="18">
        <v>903030000</v>
      </c>
      <c r="L30" s="18"/>
      <c r="M30" s="18">
        <v>3493223000</v>
      </c>
      <c r="N30" s="19">
        <f t="shared" si="1"/>
        <v>97043700900</v>
      </c>
    </row>
    <row r="31" spans="2:14" s="50" customFormat="1" ht="20.100000000000001" customHeight="1" x14ac:dyDescent="0.2">
      <c r="B31" s="17" t="s">
        <v>38</v>
      </c>
      <c r="C31" s="52">
        <v>1618948000</v>
      </c>
      <c r="D31" s="18">
        <v>269855000</v>
      </c>
      <c r="E31" s="53">
        <v>210803000</v>
      </c>
      <c r="F31" s="53"/>
      <c r="G31" s="52">
        <f t="shared" si="0"/>
        <v>210803000</v>
      </c>
      <c r="H31" s="18"/>
      <c r="I31" s="18">
        <v>12038000</v>
      </c>
      <c r="J31" s="52">
        <v>156000000</v>
      </c>
      <c r="K31" s="18"/>
      <c r="L31" s="18"/>
      <c r="M31" s="18"/>
      <c r="N31" s="19">
        <f t="shared" si="1"/>
        <v>2267644000</v>
      </c>
    </row>
    <row r="32" spans="2:14" s="50" customFormat="1" ht="20.100000000000001" customHeight="1" x14ac:dyDescent="0.2">
      <c r="B32" s="17" t="s">
        <v>39</v>
      </c>
      <c r="C32" s="38">
        <v>38261980610</v>
      </c>
      <c r="D32" s="18">
        <v>5940776000</v>
      </c>
      <c r="E32" s="53">
        <v>4598449000</v>
      </c>
      <c r="F32" s="53">
        <v>1190000</v>
      </c>
      <c r="G32" s="52">
        <f t="shared" si="0"/>
        <v>4599639000</v>
      </c>
      <c r="H32" s="18"/>
      <c r="I32" s="18">
        <v>1677322000</v>
      </c>
      <c r="J32" s="52">
        <v>5192300000</v>
      </c>
      <c r="K32" s="18">
        <v>32800000</v>
      </c>
      <c r="L32" s="18"/>
      <c r="M32" s="18"/>
      <c r="N32" s="19">
        <f t="shared" si="1"/>
        <v>55704817610</v>
      </c>
    </row>
    <row r="33" spans="2:14" s="50" customFormat="1" ht="20.100000000000001" customHeight="1" x14ac:dyDescent="0.2">
      <c r="B33" s="17" t="s">
        <v>40</v>
      </c>
      <c r="C33" s="52">
        <v>1017133000</v>
      </c>
      <c r="D33" s="18">
        <v>218961000</v>
      </c>
      <c r="E33" s="53">
        <v>175042000</v>
      </c>
      <c r="F33" s="53"/>
      <c r="G33" s="52">
        <f t="shared" si="0"/>
        <v>175042000</v>
      </c>
      <c r="H33" s="18"/>
      <c r="I33" s="18">
        <v>32635000</v>
      </c>
      <c r="J33" s="52">
        <v>1065376000</v>
      </c>
      <c r="K33" s="18">
        <v>5390000</v>
      </c>
      <c r="L33" s="18"/>
      <c r="M33" s="18"/>
      <c r="N33" s="19">
        <f t="shared" si="1"/>
        <v>2514537000</v>
      </c>
    </row>
    <row r="34" spans="2:14" s="50" customFormat="1" ht="20.100000000000001" customHeight="1" x14ac:dyDescent="0.2">
      <c r="B34" s="17" t="s">
        <v>189</v>
      </c>
      <c r="C34" s="38">
        <v>6739200000</v>
      </c>
      <c r="D34" s="18">
        <v>1564143000</v>
      </c>
      <c r="E34" s="53">
        <v>82767000</v>
      </c>
      <c r="F34" s="53">
        <v>157660000</v>
      </c>
      <c r="G34" s="52">
        <f t="shared" si="0"/>
        <v>240427000</v>
      </c>
      <c r="H34" s="18"/>
      <c r="I34" s="18">
        <v>18300000</v>
      </c>
      <c r="J34" s="52">
        <v>466824000</v>
      </c>
      <c r="K34" s="18"/>
      <c r="L34" s="18"/>
      <c r="M34" s="18"/>
      <c r="N34" s="19">
        <f t="shared" si="1"/>
        <v>9028894000</v>
      </c>
    </row>
    <row r="35" spans="2:14" s="50" customFormat="1" ht="20.100000000000001" customHeight="1" x14ac:dyDescent="0.2">
      <c r="B35" s="17" t="s">
        <v>190</v>
      </c>
      <c r="C35" s="52">
        <v>1377606000</v>
      </c>
      <c r="D35" s="18">
        <v>323581000</v>
      </c>
      <c r="E35" s="53">
        <v>5114944000</v>
      </c>
      <c r="F35" s="53"/>
      <c r="G35" s="52">
        <f t="shared" si="0"/>
        <v>5114944000</v>
      </c>
      <c r="H35" s="18"/>
      <c r="I35" s="18">
        <v>15700000</v>
      </c>
      <c r="J35" s="52">
        <v>42400000</v>
      </c>
      <c r="K35" s="18">
        <v>200000</v>
      </c>
      <c r="L35" s="18"/>
      <c r="M35" s="18"/>
      <c r="N35" s="19">
        <f t="shared" si="1"/>
        <v>6874431000</v>
      </c>
    </row>
    <row r="36" spans="2:14" s="50" customFormat="1" ht="20.100000000000001" customHeight="1" x14ac:dyDescent="0.2">
      <c r="B36" s="17" t="s">
        <v>41</v>
      </c>
      <c r="C36" s="52">
        <v>134462000</v>
      </c>
      <c r="D36" s="18">
        <v>17728000</v>
      </c>
      <c r="E36" s="53">
        <v>34071000</v>
      </c>
      <c r="F36" s="53">
        <v>48000</v>
      </c>
      <c r="G36" s="52">
        <f t="shared" si="0"/>
        <v>34119000</v>
      </c>
      <c r="H36" s="18"/>
      <c r="I36" s="18">
        <v>32408568000</v>
      </c>
      <c r="J36" s="52">
        <v>29500000</v>
      </c>
      <c r="K36" s="18">
        <v>90000000</v>
      </c>
      <c r="L36" s="18"/>
      <c r="M36" s="18"/>
      <c r="N36" s="19">
        <f t="shared" si="1"/>
        <v>32714377000</v>
      </c>
    </row>
    <row r="37" spans="2:14" s="50" customFormat="1" ht="20.100000000000001" customHeight="1" x14ac:dyDescent="0.2">
      <c r="B37" s="17" t="s">
        <v>42</v>
      </c>
      <c r="C37" s="52">
        <v>12483000</v>
      </c>
      <c r="D37" s="18">
        <v>1754000</v>
      </c>
      <c r="E37" s="53">
        <v>2524000</v>
      </c>
      <c r="F37" s="53"/>
      <c r="G37" s="52">
        <f t="shared" si="0"/>
        <v>2524000</v>
      </c>
      <c r="H37" s="18"/>
      <c r="I37" s="18">
        <v>105000</v>
      </c>
      <c r="J37" s="52">
        <v>5000000</v>
      </c>
      <c r="K37" s="18"/>
      <c r="L37" s="18"/>
      <c r="M37" s="18"/>
      <c r="N37" s="19">
        <f t="shared" si="1"/>
        <v>21866000</v>
      </c>
    </row>
    <row r="38" spans="2:14" s="50" customFormat="1" ht="20.100000000000001" customHeight="1" x14ac:dyDescent="0.2">
      <c r="B38" s="17" t="s">
        <v>43</v>
      </c>
      <c r="C38" s="52">
        <v>64416000</v>
      </c>
      <c r="D38" s="18">
        <v>10651000</v>
      </c>
      <c r="E38" s="53">
        <v>1252893000</v>
      </c>
      <c r="F38" s="53"/>
      <c r="G38" s="52">
        <f t="shared" si="0"/>
        <v>1252893000</v>
      </c>
      <c r="H38" s="18"/>
      <c r="I38" s="18">
        <v>8566000</v>
      </c>
      <c r="J38" s="52">
        <v>41900000</v>
      </c>
      <c r="K38" s="18">
        <v>2330000</v>
      </c>
      <c r="L38" s="18">
        <v>35650000</v>
      </c>
      <c r="M38" s="18"/>
      <c r="N38" s="19">
        <f t="shared" si="1"/>
        <v>1416406000</v>
      </c>
    </row>
    <row r="39" spans="2:14" s="50" customFormat="1" ht="20.100000000000001" customHeight="1" x14ac:dyDescent="0.2">
      <c r="B39" s="17" t="s">
        <v>44</v>
      </c>
      <c r="C39" s="52">
        <v>542179000</v>
      </c>
      <c r="D39" s="18">
        <v>89827000</v>
      </c>
      <c r="E39" s="53">
        <v>275010000</v>
      </c>
      <c r="F39" s="53">
        <v>104000</v>
      </c>
      <c r="G39" s="52">
        <f t="shared" si="0"/>
        <v>275114000</v>
      </c>
      <c r="H39" s="18"/>
      <c r="I39" s="18">
        <v>146722000</v>
      </c>
      <c r="J39" s="52">
        <v>320000000</v>
      </c>
      <c r="K39" s="18">
        <v>163110000</v>
      </c>
      <c r="L39" s="18">
        <v>13780000</v>
      </c>
      <c r="M39" s="18"/>
      <c r="N39" s="19">
        <f t="shared" si="1"/>
        <v>1550732000</v>
      </c>
    </row>
    <row r="40" spans="2:14" s="50" customFormat="1" ht="20.100000000000001" customHeight="1" x14ac:dyDescent="0.2">
      <c r="B40" s="17" t="s">
        <v>45</v>
      </c>
      <c r="C40" s="52">
        <v>30684000</v>
      </c>
      <c r="D40" s="18">
        <v>3349000</v>
      </c>
      <c r="E40" s="53">
        <v>21081000</v>
      </c>
      <c r="F40" s="53">
        <v>20000</v>
      </c>
      <c r="G40" s="52">
        <f t="shared" si="0"/>
        <v>21101000</v>
      </c>
      <c r="H40" s="18"/>
      <c r="I40" s="18">
        <v>200000</v>
      </c>
      <c r="J40" s="52">
        <v>2200000</v>
      </c>
      <c r="K40" s="18"/>
      <c r="L40" s="18"/>
      <c r="M40" s="18"/>
      <c r="N40" s="19">
        <f t="shared" si="1"/>
        <v>57534000</v>
      </c>
    </row>
    <row r="41" spans="2:14" s="50" customFormat="1" ht="20.100000000000001" customHeight="1" x14ac:dyDescent="0.2">
      <c r="B41" s="17" t="s">
        <v>46</v>
      </c>
      <c r="C41" s="52">
        <v>483631000</v>
      </c>
      <c r="D41" s="18">
        <v>81742000</v>
      </c>
      <c r="E41" s="53">
        <v>1259310000</v>
      </c>
      <c r="F41" s="53">
        <v>11000000</v>
      </c>
      <c r="G41" s="52">
        <f t="shared" si="0"/>
        <v>1270310000</v>
      </c>
      <c r="H41" s="18"/>
      <c r="I41" s="18">
        <v>15002457000</v>
      </c>
      <c r="J41" s="52">
        <v>177000000</v>
      </c>
      <c r="K41" s="18">
        <v>9667000</v>
      </c>
      <c r="L41" s="18"/>
      <c r="M41" s="18"/>
      <c r="N41" s="19">
        <f t="shared" si="1"/>
        <v>17024807000</v>
      </c>
    </row>
    <row r="42" spans="2:14" s="50" customFormat="1" ht="20.100000000000001" customHeight="1" x14ac:dyDescent="0.2">
      <c r="B42" s="17" t="s">
        <v>47</v>
      </c>
      <c r="C42" s="52">
        <v>18922000</v>
      </c>
      <c r="D42" s="18">
        <v>1989000</v>
      </c>
      <c r="E42" s="53">
        <v>21888000</v>
      </c>
      <c r="F42" s="53">
        <v>40000</v>
      </c>
      <c r="G42" s="52">
        <f t="shared" si="0"/>
        <v>21928000</v>
      </c>
      <c r="H42" s="18"/>
      <c r="I42" s="18">
        <v>173730000</v>
      </c>
      <c r="J42" s="52">
        <v>4450000</v>
      </c>
      <c r="K42" s="18">
        <v>2700000</v>
      </c>
      <c r="L42" s="18"/>
      <c r="M42" s="18"/>
      <c r="N42" s="19">
        <f t="shared" si="1"/>
        <v>223719000</v>
      </c>
    </row>
    <row r="43" spans="2:14" s="50" customFormat="1" ht="20.100000000000001" customHeight="1" x14ac:dyDescent="0.2">
      <c r="B43" s="17" t="s">
        <v>48</v>
      </c>
      <c r="C43" s="52">
        <v>123309000</v>
      </c>
      <c r="D43" s="18">
        <v>19880000</v>
      </c>
      <c r="E43" s="53">
        <v>32747000</v>
      </c>
      <c r="F43" s="53"/>
      <c r="G43" s="52">
        <f t="shared" si="0"/>
        <v>32747000</v>
      </c>
      <c r="H43" s="18"/>
      <c r="I43" s="18">
        <v>30492000</v>
      </c>
      <c r="J43" s="52">
        <v>35934000</v>
      </c>
      <c r="K43" s="18">
        <v>194008000</v>
      </c>
      <c r="L43" s="18">
        <v>216214000</v>
      </c>
      <c r="M43" s="18"/>
      <c r="N43" s="19">
        <f t="shared" si="1"/>
        <v>652584000</v>
      </c>
    </row>
    <row r="44" spans="2:14" s="50" customFormat="1" ht="20.100000000000001" customHeight="1" x14ac:dyDescent="0.2">
      <c r="B44" s="17" t="s">
        <v>49</v>
      </c>
      <c r="C44" s="52">
        <v>571825000</v>
      </c>
      <c r="D44" s="18">
        <v>94871000</v>
      </c>
      <c r="E44" s="53">
        <v>69628000</v>
      </c>
      <c r="F44" s="53"/>
      <c r="G44" s="52">
        <f t="shared" si="0"/>
        <v>69628000</v>
      </c>
      <c r="H44" s="18"/>
      <c r="I44" s="18">
        <v>196795000</v>
      </c>
      <c r="J44" s="52">
        <v>232250000</v>
      </c>
      <c r="K44" s="18">
        <v>139772000</v>
      </c>
      <c r="L44" s="18">
        <v>24275000</v>
      </c>
      <c r="M44" s="18"/>
      <c r="N44" s="19">
        <f t="shared" si="1"/>
        <v>1329416000</v>
      </c>
    </row>
    <row r="45" spans="2:14" s="50" customFormat="1" ht="20.100000000000001" customHeight="1" x14ac:dyDescent="0.2">
      <c r="B45" s="17" t="s">
        <v>50</v>
      </c>
      <c r="C45" s="52">
        <v>449903000</v>
      </c>
      <c r="D45" s="18">
        <v>102157000</v>
      </c>
      <c r="E45" s="53">
        <v>19982000</v>
      </c>
      <c r="F45" s="53"/>
      <c r="G45" s="52">
        <f t="shared" si="0"/>
        <v>19982000</v>
      </c>
      <c r="H45" s="18"/>
      <c r="I45" s="18">
        <v>4300000</v>
      </c>
      <c r="J45" s="52">
        <v>144300000</v>
      </c>
      <c r="K45" s="18"/>
      <c r="L45" s="18"/>
      <c r="M45" s="18"/>
      <c r="N45" s="19">
        <f t="shared" si="1"/>
        <v>720642000</v>
      </c>
    </row>
    <row r="46" spans="2:14" s="50" customFormat="1" ht="20.100000000000001" customHeight="1" x14ac:dyDescent="0.2">
      <c r="B46" s="17" t="s">
        <v>51</v>
      </c>
      <c r="C46" s="52">
        <v>168631000</v>
      </c>
      <c r="D46" s="18">
        <v>18243000</v>
      </c>
      <c r="E46" s="53">
        <v>41112000</v>
      </c>
      <c r="F46" s="53">
        <v>1250000</v>
      </c>
      <c r="G46" s="52">
        <f t="shared" si="0"/>
        <v>42362000</v>
      </c>
      <c r="H46" s="18"/>
      <c r="I46" s="18">
        <v>1119758000</v>
      </c>
      <c r="J46" s="52">
        <v>15500000</v>
      </c>
      <c r="K46" s="18"/>
      <c r="L46" s="18">
        <v>10000000</v>
      </c>
      <c r="M46" s="18"/>
      <c r="N46" s="19">
        <f t="shared" si="1"/>
        <v>1374494000</v>
      </c>
    </row>
    <row r="47" spans="2:14" s="50" customFormat="1" ht="20.100000000000001" customHeight="1" x14ac:dyDescent="0.2">
      <c r="B47" s="17" t="s">
        <v>52</v>
      </c>
      <c r="C47" s="52">
        <v>21179000</v>
      </c>
      <c r="D47" s="18">
        <v>2621000</v>
      </c>
      <c r="E47" s="53">
        <v>60850000</v>
      </c>
      <c r="F47" s="53">
        <v>9000</v>
      </c>
      <c r="G47" s="52">
        <f t="shared" si="0"/>
        <v>60859000</v>
      </c>
      <c r="H47" s="18"/>
      <c r="I47" s="18">
        <v>27381000</v>
      </c>
      <c r="J47" s="52">
        <v>9540000</v>
      </c>
      <c r="K47" s="18">
        <v>21200000</v>
      </c>
      <c r="L47" s="18"/>
      <c r="M47" s="18"/>
      <c r="N47" s="19">
        <f t="shared" si="1"/>
        <v>142780000</v>
      </c>
    </row>
    <row r="48" spans="2:14" s="50" customFormat="1" ht="20.100000000000001" customHeight="1" x14ac:dyDescent="0.2">
      <c r="B48" s="17" t="s">
        <v>53</v>
      </c>
      <c r="C48" s="52">
        <v>2378139000</v>
      </c>
      <c r="D48" s="18">
        <v>417498000</v>
      </c>
      <c r="E48" s="53">
        <v>359938000</v>
      </c>
      <c r="F48" s="53"/>
      <c r="G48" s="52">
        <f t="shared" si="0"/>
        <v>359938000</v>
      </c>
      <c r="H48" s="18"/>
      <c r="I48" s="18">
        <v>9973040000</v>
      </c>
      <c r="J48" s="52">
        <v>714290000</v>
      </c>
      <c r="K48" s="18">
        <v>197000000</v>
      </c>
      <c r="L48" s="18">
        <v>190500000</v>
      </c>
      <c r="M48" s="18"/>
      <c r="N48" s="19">
        <f t="shared" si="1"/>
        <v>14230405000</v>
      </c>
    </row>
    <row r="49" spans="2:14" s="50" customFormat="1" ht="20.100000000000001" customHeight="1" x14ac:dyDescent="0.2">
      <c r="B49" s="17" t="s">
        <v>54</v>
      </c>
      <c r="C49" s="52">
        <v>364998000</v>
      </c>
      <c r="D49" s="18">
        <v>76041000</v>
      </c>
      <c r="E49" s="53">
        <v>73368000</v>
      </c>
      <c r="F49" s="53"/>
      <c r="G49" s="52">
        <f t="shared" si="0"/>
        <v>73368000</v>
      </c>
      <c r="H49" s="18"/>
      <c r="I49" s="18">
        <v>5510000</v>
      </c>
      <c r="J49" s="52">
        <v>124750000</v>
      </c>
      <c r="K49" s="18"/>
      <c r="L49" s="18"/>
      <c r="M49" s="18"/>
      <c r="N49" s="19">
        <f t="shared" si="1"/>
        <v>644667000</v>
      </c>
    </row>
    <row r="50" spans="2:14" s="50" customFormat="1" ht="20.100000000000001" customHeight="1" x14ac:dyDescent="0.2">
      <c r="B50" s="17" t="s">
        <v>55</v>
      </c>
      <c r="C50" s="52">
        <v>49523000</v>
      </c>
      <c r="D50" s="18">
        <v>5979000</v>
      </c>
      <c r="E50" s="53">
        <v>18627000</v>
      </c>
      <c r="F50" s="53"/>
      <c r="G50" s="52">
        <f t="shared" si="0"/>
        <v>18627000</v>
      </c>
      <c r="H50" s="18"/>
      <c r="I50" s="18">
        <v>1141000</v>
      </c>
      <c r="J50" s="52">
        <v>41344000</v>
      </c>
      <c r="K50" s="18">
        <v>854260000</v>
      </c>
      <c r="L50" s="18"/>
      <c r="M50" s="18"/>
      <c r="N50" s="19">
        <f t="shared" si="1"/>
        <v>970874000</v>
      </c>
    </row>
    <row r="51" spans="2:14" s="50" customFormat="1" ht="20.100000000000001" customHeight="1" x14ac:dyDescent="0.2">
      <c r="B51" s="17" t="s">
        <v>206</v>
      </c>
      <c r="C51" s="52">
        <v>153147000</v>
      </c>
      <c r="D51" s="18">
        <v>23771000</v>
      </c>
      <c r="E51" s="53">
        <v>32999000</v>
      </c>
      <c r="F51" s="53"/>
      <c r="G51" s="52">
        <f t="shared" si="0"/>
        <v>32999000</v>
      </c>
      <c r="H51" s="18"/>
      <c r="I51" s="18">
        <v>3233000</v>
      </c>
      <c r="J51" s="52">
        <v>65990000</v>
      </c>
      <c r="K51" s="18"/>
      <c r="L51" s="18"/>
      <c r="M51" s="18"/>
      <c r="N51" s="19">
        <f t="shared" si="1"/>
        <v>279140000</v>
      </c>
    </row>
    <row r="52" spans="2:14" s="50" customFormat="1" ht="20.100000000000001" customHeight="1" x14ac:dyDescent="0.2">
      <c r="B52" s="17" t="s">
        <v>56</v>
      </c>
      <c r="C52" s="52">
        <v>224711000</v>
      </c>
      <c r="D52" s="18">
        <v>39971000</v>
      </c>
      <c r="E52" s="53">
        <v>41626000</v>
      </c>
      <c r="F52" s="53"/>
      <c r="G52" s="52">
        <f t="shared" si="0"/>
        <v>41626000</v>
      </c>
      <c r="H52" s="18"/>
      <c r="I52" s="18">
        <v>2450000</v>
      </c>
      <c r="J52" s="52">
        <v>204000000</v>
      </c>
      <c r="K52" s="18">
        <v>6386000</v>
      </c>
      <c r="L52" s="18"/>
      <c r="M52" s="18"/>
      <c r="N52" s="19">
        <f t="shared" si="1"/>
        <v>519144000</v>
      </c>
    </row>
    <row r="53" spans="2:14" s="50" customFormat="1" ht="20.100000000000001" customHeight="1" x14ac:dyDescent="0.2">
      <c r="B53" s="17" t="s">
        <v>191</v>
      </c>
      <c r="C53" s="52">
        <v>111049000</v>
      </c>
      <c r="D53" s="18">
        <v>20176000</v>
      </c>
      <c r="E53" s="53">
        <v>19797000</v>
      </c>
      <c r="F53" s="53"/>
      <c r="G53" s="52">
        <f t="shared" si="0"/>
        <v>19797000</v>
      </c>
      <c r="H53" s="18"/>
      <c r="I53" s="18">
        <v>26722000</v>
      </c>
      <c r="J53" s="52">
        <v>23532000</v>
      </c>
      <c r="K53" s="18"/>
      <c r="L53" s="18"/>
      <c r="M53" s="18"/>
      <c r="N53" s="19">
        <f t="shared" si="1"/>
        <v>201276000</v>
      </c>
    </row>
    <row r="54" spans="2:14" s="50" customFormat="1" ht="20.100000000000001" customHeight="1" thickBot="1" x14ac:dyDescent="0.25">
      <c r="B54" s="17" t="s">
        <v>192</v>
      </c>
      <c r="C54" s="52">
        <v>130194000</v>
      </c>
      <c r="D54" s="18">
        <v>26192000</v>
      </c>
      <c r="E54" s="53">
        <v>34054000</v>
      </c>
      <c r="F54" s="53"/>
      <c r="G54" s="52">
        <f t="shared" si="0"/>
        <v>34054000</v>
      </c>
      <c r="H54" s="18"/>
      <c r="I54" s="18">
        <v>28428000</v>
      </c>
      <c r="J54" s="52">
        <v>4707680000</v>
      </c>
      <c r="K54" s="18">
        <v>1956179000</v>
      </c>
      <c r="L54" s="18"/>
      <c r="M54" s="18"/>
      <c r="N54" s="19">
        <f t="shared" si="1"/>
        <v>6882727000</v>
      </c>
    </row>
    <row r="55" spans="2:14" s="58" customFormat="1" ht="24.95" customHeight="1" thickBot="1" x14ac:dyDescent="0.3">
      <c r="B55" s="55" t="s">
        <v>58</v>
      </c>
      <c r="C55" s="56">
        <f t="shared" ref="C55:N55" si="4">SUM(C8:C54)</f>
        <v>95502380810</v>
      </c>
      <c r="D55" s="56">
        <f t="shared" si="4"/>
        <v>16370643190</v>
      </c>
      <c r="E55" s="56">
        <f t="shared" si="4"/>
        <v>30625198000</v>
      </c>
      <c r="F55" s="56">
        <f t="shared" si="4"/>
        <v>349611000</v>
      </c>
      <c r="G55" s="56">
        <f t="shared" si="4"/>
        <v>30974809000</v>
      </c>
      <c r="H55" s="56">
        <f t="shared" si="4"/>
        <v>52000000000</v>
      </c>
      <c r="I55" s="56">
        <f t="shared" si="4"/>
        <v>159911693000</v>
      </c>
      <c r="J55" s="56">
        <f t="shared" si="4"/>
        <v>17991700000</v>
      </c>
      <c r="K55" s="56">
        <f t="shared" si="4"/>
        <v>5253302000</v>
      </c>
      <c r="L55" s="56">
        <f t="shared" si="4"/>
        <v>4850533000</v>
      </c>
      <c r="M55" s="56">
        <f t="shared" si="4"/>
        <v>3493223000</v>
      </c>
      <c r="N55" s="57">
        <f t="shared" si="4"/>
        <v>386348284000</v>
      </c>
    </row>
    <row r="56" spans="2:14" s="59" customFormat="1" ht="14.25" x14ac:dyDescent="0.25">
      <c r="B56" s="59" t="s">
        <v>59</v>
      </c>
      <c r="N56" s="60"/>
    </row>
    <row r="57" spans="2:14" x14ac:dyDescent="0.25">
      <c r="G57" s="28"/>
      <c r="J57" s="28"/>
      <c r="K57" s="28"/>
      <c r="L57" s="28"/>
      <c r="N57" s="28"/>
    </row>
    <row r="58" spans="2:14" x14ac:dyDescent="0.25">
      <c r="E58" s="28"/>
      <c r="I58" s="28"/>
    </row>
    <row r="59" spans="2:14" x14ac:dyDescent="0.25">
      <c r="C59" s="28"/>
      <c r="E59" s="28"/>
      <c r="G59" s="28"/>
      <c r="I59" s="28"/>
      <c r="J59" s="28"/>
      <c r="N59" s="28"/>
    </row>
    <row r="60" spans="2:14" x14ac:dyDescent="0.25">
      <c r="C60" s="28"/>
      <c r="N60" s="28"/>
    </row>
    <row r="61" spans="2:14" x14ac:dyDescent="0.25">
      <c r="E61" s="28"/>
      <c r="G61" s="28"/>
      <c r="I61" s="28"/>
    </row>
    <row r="62" spans="2:14" x14ac:dyDescent="0.25">
      <c r="G62" s="28"/>
      <c r="J62" s="28"/>
      <c r="N62" s="28"/>
    </row>
    <row r="63" spans="2:14" x14ac:dyDescent="0.25">
      <c r="C63" s="28"/>
      <c r="M63" s="62"/>
      <c r="N63" s="28"/>
    </row>
    <row r="64" spans="2:14" x14ac:dyDescent="0.25">
      <c r="M64" s="62"/>
      <c r="N64" s="47"/>
    </row>
  </sheetData>
  <mergeCells count="14">
    <mergeCell ref="K6:K7"/>
    <mergeCell ref="L6:L7"/>
    <mergeCell ref="M6:M7"/>
    <mergeCell ref="N6:N7"/>
    <mergeCell ref="B2:N2"/>
    <mergeCell ref="B3:N3"/>
    <mergeCell ref="B4:N4"/>
    <mergeCell ref="B6:B7"/>
    <mergeCell ref="C6:C7"/>
    <mergeCell ref="D6:D7"/>
    <mergeCell ref="E6:G6"/>
    <mergeCell ref="H6:H7"/>
    <mergeCell ref="I6:I7"/>
    <mergeCell ref="J6:J7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6"/>
  <sheetViews>
    <sheetView zoomScale="70" zoomScaleNormal="70" workbookViewId="0">
      <selection activeCell="D163" sqref="D163"/>
    </sheetView>
  </sheetViews>
  <sheetFormatPr defaultRowHeight="15" x14ac:dyDescent="0.25"/>
  <cols>
    <col min="1" max="1" width="6.28515625" style="4" customWidth="1"/>
    <col min="2" max="2" width="79" style="4" customWidth="1"/>
    <col min="3" max="5" width="17.7109375" style="4" bestFit="1" customWidth="1"/>
    <col min="6" max="7" width="17.7109375" style="4" customWidth="1"/>
    <col min="8" max="13" width="17.7109375" style="4" bestFit="1" customWidth="1"/>
    <col min="14" max="14" width="20.140625" style="4" bestFit="1" customWidth="1"/>
    <col min="15" max="16384" width="9.140625" style="4"/>
  </cols>
  <sheetData>
    <row r="1" spans="1:14" ht="20.100000000000001" customHeight="1" x14ac:dyDescent="0.25">
      <c r="A1" s="1"/>
      <c r="B1" s="2" t="s">
        <v>0</v>
      </c>
      <c r="C1" s="2" t="s">
        <v>0</v>
      </c>
      <c r="D1" s="2" t="s">
        <v>0</v>
      </c>
      <c r="E1" s="2" t="s">
        <v>0</v>
      </c>
      <c r="F1" s="2"/>
      <c r="G1" s="2"/>
      <c r="H1" s="2" t="s">
        <v>0</v>
      </c>
      <c r="I1" s="2" t="s">
        <v>0</v>
      </c>
      <c r="J1" s="2" t="s">
        <v>0</v>
      </c>
      <c r="K1" s="2" t="s">
        <v>0</v>
      </c>
      <c r="L1" s="2" t="s">
        <v>0</v>
      </c>
      <c r="M1" s="2" t="s">
        <v>0</v>
      </c>
      <c r="N1" s="3" t="s">
        <v>0</v>
      </c>
    </row>
    <row r="2" spans="1:14" ht="20.100000000000001" customHeight="1" x14ac:dyDescent="0.25">
      <c r="A2" s="1"/>
      <c r="B2" s="67" t="s">
        <v>0</v>
      </c>
      <c r="C2" s="67" t="s">
        <v>0</v>
      </c>
      <c r="D2" s="67" t="s">
        <v>0</v>
      </c>
      <c r="E2" s="67" t="s">
        <v>0</v>
      </c>
      <c r="F2" s="67"/>
      <c r="G2" s="67"/>
      <c r="H2" s="67" t="s">
        <v>0</v>
      </c>
      <c r="I2" s="67" t="s">
        <v>0</v>
      </c>
      <c r="J2" s="67" t="s">
        <v>0</v>
      </c>
      <c r="K2" s="67" t="s">
        <v>0</v>
      </c>
      <c r="L2" s="67" t="s">
        <v>0</v>
      </c>
      <c r="M2" s="67" t="s">
        <v>0</v>
      </c>
      <c r="N2" s="67" t="s">
        <v>0</v>
      </c>
    </row>
    <row r="3" spans="1:14" ht="20.100000000000001" customHeight="1" x14ac:dyDescent="0.25">
      <c r="A3" s="1"/>
      <c r="B3" s="67" t="s">
        <v>60</v>
      </c>
      <c r="C3" s="67" t="s">
        <v>0</v>
      </c>
      <c r="D3" s="67" t="s">
        <v>0</v>
      </c>
      <c r="E3" s="67" t="s">
        <v>0</v>
      </c>
      <c r="F3" s="67"/>
      <c r="G3" s="67"/>
      <c r="H3" s="67" t="s">
        <v>0</v>
      </c>
      <c r="I3" s="67" t="s">
        <v>0</v>
      </c>
      <c r="J3" s="67" t="s">
        <v>0</v>
      </c>
      <c r="K3" s="67" t="s">
        <v>0</v>
      </c>
      <c r="L3" s="67" t="s">
        <v>0</v>
      </c>
      <c r="M3" s="67" t="s">
        <v>0</v>
      </c>
      <c r="N3" s="67" t="s">
        <v>0</v>
      </c>
    </row>
    <row r="4" spans="1:14" ht="20.100000000000001" customHeight="1" x14ac:dyDescent="0.25">
      <c r="A4" s="1"/>
      <c r="B4" s="68" t="s">
        <v>188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</row>
    <row r="5" spans="1:14" s="8" customFormat="1" ht="20.100000000000001" customHeight="1" thickBot="1" x14ac:dyDescent="0.3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" t="s">
        <v>2</v>
      </c>
    </row>
    <row r="6" spans="1:14" s="10" customFormat="1" ht="23.25" customHeight="1" x14ac:dyDescent="0.25">
      <c r="A6" s="9"/>
      <c r="B6" s="76" t="s">
        <v>3</v>
      </c>
      <c r="C6" s="63" t="s">
        <v>4</v>
      </c>
      <c r="D6" s="63" t="s">
        <v>5</v>
      </c>
      <c r="E6" s="71" t="s">
        <v>6</v>
      </c>
      <c r="F6" s="72"/>
      <c r="G6" s="73"/>
      <c r="H6" s="63" t="s">
        <v>7</v>
      </c>
      <c r="I6" s="63" t="s">
        <v>8</v>
      </c>
      <c r="J6" s="63" t="s">
        <v>9</v>
      </c>
      <c r="K6" s="63" t="s">
        <v>10</v>
      </c>
      <c r="L6" s="63" t="s">
        <v>11</v>
      </c>
      <c r="M6" s="63" t="s">
        <v>12</v>
      </c>
      <c r="N6" s="65" t="s">
        <v>13</v>
      </c>
    </row>
    <row r="7" spans="1:14" s="10" customFormat="1" ht="45" customHeight="1" thickBot="1" x14ac:dyDescent="0.3">
      <c r="A7" s="11"/>
      <c r="B7" s="77"/>
      <c r="C7" s="74" t="s">
        <v>0</v>
      </c>
      <c r="D7" s="74" t="s">
        <v>0</v>
      </c>
      <c r="E7" s="12" t="s">
        <v>14</v>
      </c>
      <c r="F7" s="12" t="s">
        <v>15</v>
      </c>
      <c r="G7" s="12" t="s">
        <v>13</v>
      </c>
      <c r="H7" s="74" t="s">
        <v>0</v>
      </c>
      <c r="I7" s="74" t="s">
        <v>0</v>
      </c>
      <c r="J7" s="74" t="s">
        <v>0</v>
      </c>
      <c r="K7" s="74" t="s">
        <v>0</v>
      </c>
      <c r="L7" s="74" t="s">
        <v>0</v>
      </c>
      <c r="M7" s="74" t="s">
        <v>0</v>
      </c>
      <c r="N7" s="75" t="s">
        <v>0</v>
      </c>
    </row>
    <row r="8" spans="1:14" ht="19.5" customHeight="1" x14ac:dyDescent="0.25">
      <c r="A8" s="13"/>
      <c r="B8" s="14" t="s">
        <v>61</v>
      </c>
      <c r="C8" s="15">
        <v>27472000</v>
      </c>
      <c r="D8" s="15">
        <v>3763000</v>
      </c>
      <c r="E8" s="15">
        <v>2443000</v>
      </c>
      <c r="F8" s="15"/>
      <c r="G8" s="15">
        <f>E8+F8</f>
        <v>2443000</v>
      </c>
      <c r="H8" s="15"/>
      <c r="I8" s="15">
        <v>1705000</v>
      </c>
      <c r="J8" s="15">
        <v>3500000</v>
      </c>
      <c r="K8" s="15"/>
      <c r="L8" s="15"/>
      <c r="M8" s="15"/>
      <c r="N8" s="16">
        <f>SUM(C8,D8,G8,H8,I8,J8,K8,L8,M8)</f>
        <v>38883000</v>
      </c>
    </row>
    <row r="9" spans="1:14" ht="19.5" customHeight="1" x14ac:dyDescent="0.25">
      <c r="B9" s="17" t="s">
        <v>62</v>
      </c>
      <c r="C9" s="18">
        <v>348412000</v>
      </c>
      <c r="D9" s="18">
        <v>64158000</v>
      </c>
      <c r="E9" s="18">
        <v>54243000</v>
      </c>
      <c r="F9" s="18"/>
      <c r="G9" s="18">
        <f t="shared" ref="G9:G72" si="0">E9+F9</f>
        <v>54243000</v>
      </c>
      <c r="H9" s="18"/>
      <c r="I9" s="18">
        <v>12399000</v>
      </c>
      <c r="J9" s="18">
        <v>62770000</v>
      </c>
      <c r="K9" s="18"/>
      <c r="L9" s="18"/>
      <c r="M9" s="18"/>
      <c r="N9" s="19">
        <f t="shared" ref="N9:N72" si="1">SUM(C9,D9,G9,H9,I9,J9,K9,L9,M9)</f>
        <v>541982000</v>
      </c>
    </row>
    <row r="10" spans="1:14" ht="19.5" customHeight="1" x14ac:dyDescent="0.25">
      <c r="B10" s="17" t="s">
        <v>63</v>
      </c>
      <c r="C10" s="18">
        <v>190602000</v>
      </c>
      <c r="D10" s="18">
        <v>32607000</v>
      </c>
      <c r="E10" s="18">
        <v>64732000</v>
      </c>
      <c r="F10" s="18"/>
      <c r="G10" s="18">
        <f t="shared" si="0"/>
        <v>64732000</v>
      </c>
      <c r="H10" s="18"/>
      <c r="I10" s="18">
        <v>7769000</v>
      </c>
      <c r="J10" s="18">
        <v>41100000</v>
      </c>
      <c r="K10" s="18"/>
      <c r="L10" s="18"/>
      <c r="M10" s="18"/>
      <c r="N10" s="19">
        <f t="shared" si="1"/>
        <v>336810000</v>
      </c>
    </row>
    <row r="11" spans="1:14" ht="19.5" customHeight="1" x14ac:dyDescent="0.25">
      <c r="B11" s="17" t="s">
        <v>64</v>
      </c>
      <c r="C11" s="18">
        <v>314684000</v>
      </c>
      <c r="D11" s="18">
        <v>60857000</v>
      </c>
      <c r="E11" s="18">
        <v>67949000</v>
      </c>
      <c r="F11" s="18"/>
      <c r="G11" s="18">
        <f t="shared" si="0"/>
        <v>67949000</v>
      </c>
      <c r="H11" s="18"/>
      <c r="I11" s="18">
        <v>13739000</v>
      </c>
      <c r="J11" s="18">
        <v>94053000</v>
      </c>
      <c r="K11" s="18"/>
      <c r="L11" s="18"/>
      <c r="M11" s="18"/>
      <c r="N11" s="19">
        <f t="shared" si="1"/>
        <v>551282000</v>
      </c>
    </row>
    <row r="12" spans="1:14" ht="19.5" customHeight="1" x14ac:dyDescent="0.25">
      <c r="B12" s="17" t="s">
        <v>65</v>
      </c>
      <c r="C12" s="18">
        <v>332130000</v>
      </c>
      <c r="D12" s="18">
        <v>57942000</v>
      </c>
      <c r="E12" s="18">
        <v>68778000</v>
      </c>
      <c r="F12" s="18"/>
      <c r="G12" s="18">
        <f t="shared" si="0"/>
        <v>68778000</v>
      </c>
      <c r="H12" s="18"/>
      <c r="I12" s="18">
        <v>8466000</v>
      </c>
      <c r="J12" s="18">
        <v>70193000</v>
      </c>
      <c r="K12" s="18"/>
      <c r="L12" s="18"/>
      <c r="M12" s="18"/>
      <c r="N12" s="19">
        <f t="shared" si="1"/>
        <v>537509000</v>
      </c>
    </row>
    <row r="13" spans="1:14" ht="19.5" customHeight="1" x14ac:dyDescent="0.25">
      <c r="B13" s="17" t="s">
        <v>66</v>
      </c>
      <c r="C13" s="18">
        <v>483307000</v>
      </c>
      <c r="D13" s="18">
        <v>95736000</v>
      </c>
      <c r="E13" s="18">
        <v>127192000</v>
      </c>
      <c r="F13" s="18"/>
      <c r="G13" s="18">
        <f t="shared" si="0"/>
        <v>127192000</v>
      </c>
      <c r="H13" s="18"/>
      <c r="I13" s="18">
        <v>15575000</v>
      </c>
      <c r="J13" s="18">
        <v>64700000</v>
      </c>
      <c r="K13" s="18"/>
      <c r="L13" s="18"/>
      <c r="M13" s="18"/>
      <c r="N13" s="19">
        <f t="shared" si="1"/>
        <v>786510000</v>
      </c>
    </row>
    <row r="14" spans="1:14" ht="19.5" customHeight="1" x14ac:dyDescent="0.25">
      <c r="B14" s="17" t="s">
        <v>67</v>
      </c>
      <c r="C14" s="18">
        <v>178908000</v>
      </c>
      <c r="D14" s="18">
        <v>30955000</v>
      </c>
      <c r="E14" s="18">
        <v>53805000</v>
      </c>
      <c r="F14" s="18"/>
      <c r="G14" s="18">
        <f t="shared" si="0"/>
        <v>53805000</v>
      </c>
      <c r="H14" s="18"/>
      <c r="I14" s="18">
        <v>5990000</v>
      </c>
      <c r="J14" s="18">
        <v>40137000</v>
      </c>
      <c r="K14" s="18"/>
      <c r="L14" s="18"/>
      <c r="M14" s="18"/>
      <c r="N14" s="19">
        <f t="shared" si="1"/>
        <v>309795000</v>
      </c>
    </row>
    <row r="15" spans="1:14" ht="19.5" customHeight="1" x14ac:dyDescent="0.25">
      <c r="B15" s="17" t="s">
        <v>68</v>
      </c>
      <c r="C15" s="18">
        <v>90412000</v>
      </c>
      <c r="D15" s="18">
        <v>15314000</v>
      </c>
      <c r="E15" s="18">
        <v>32101000</v>
      </c>
      <c r="F15" s="18"/>
      <c r="G15" s="18">
        <f t="shared" si="0"/>
        <v>32101000</v>
      </c>
      <c r="H15" s="18"/>
      <c r="I15" s="18">
        <v>3827000</v>
      </c>
      <c r="J15" s="18">
        <v>32543000</v>
      </c>
      <c r="K15" s="18"/>
      <c r="L15" s="18"/>
      <c r="M15" s="18"/>
      <c r="N15" s="19">
        <f t="shared" si="1"/>
        <v>174197000</v>
      </c>
    </row>
    <row r="16" spans="1:14" ht="19.5" customHeight="1" x14ac:dyDescent="0.25">
      <c r="B16" s="17" t="s">
        <v>69</v>
      </c>
      <c r="C16" s="18">
        <v>213842000</v>
      </c>
      <c r="D16" s="18">
        <v>37742000</v>
      </c>
      <c r="E16" s="18">
        <v>52727000</v>
      </c>
      <c r="F16" s="18"/>
      <c r="G16" s="18">
        <f t="shared" si="0"/>
        <v>52727000</v>
      </c>
      <c r="H16" s="18"/>
      <c r="I16" s="18">
        <v>7588000</v>
      </c>
      <c r="J16" s="18">
        <v>61630000</v>
      </c>
      <c r="K16" s="18"/>
      <c r="L16" s="18"/>
      <c r="M16" s="18"/>
      <c r="N16" s="19">
        <f t="shared" si="1"/>
        <v>373529000</v>
      </c>
    </row>
    <row r="17" spans="2:14" ht="19.5" customHeight="1" x14ac:dyDescent="0.25">
      <c r="B17" s="17" t="s">
        <v>70</v>
      </c>
      <c r="C17" s="18">
        <v>116531000</v>
      </c>
      <c r="D17" s="18">
        <v>19710000</v>
      </c>
      <c r="E17" s="18">
        <v>29989000</v>
      </c>
      <c r="F17" s="18"/>
      <c r="G17" s="18">
        <f t="shared" si="0"/>
        <v>29989000</v>
      </c>
      <c r="H17" s="18"/>
      <c r="I17" s="18">
        <v>5669000</v>
      </c>
      <c r="J17" s="18">
        <v>23052000</v>
      </c>
      <c r="K17" s="18"/>
      <c r="L17" s="18"/>
      <c r="M17" s="18"/>
      <c r="N17" s="19">
        <f t="shared" si="1"/>
        <v>194951000</v>
      </c>
    </row>
    <row r="18" spans="2:14" ht="19.5" customHeight="1" x14ac:dyDescent="0.25">
      <c r="B18" s="17" t="s">
        <v>71</v>
      </c>
      <c r="C18" s="18">
        <v>47517000</v>
      </c>
      <c r="D18" s="18">
        <v>8805000</v>
      </c>
      <c r="E18" s="18">
        <v>9716000</v>
      </c>
      <c r="F18" s="18"/>
      <c r="G18" s="18">
        <f t="shared" si="0"/>
        <v>9716000</v>
      </c>
      <c r="H18" s="18"/>
      <c r="I18" s="18">
        <v>2936000</v>
      </c>
      <c r="J18" s="18">
        <v>35100000</v>
      </c>
      <c r="K18" s="18"/>
      <c r="L18" s="18"/>
      <c r="M18" s="18"/>
      <c r="N18" s="19">
        <f t="shared" si="1"/>
        <v>104074000</v>
      </c>
    </row>
    <row r="19" spans="2:14" ht="19.5" customHeight="1" x14ac:dyDescent="0.25">
      <c r="B19" s="17" t="s">
        <v>72</v>
      </c>
      <c r="C19" s="18">
        <v>288796000</v>
      </c>
      <c r="D19" s="18">
        <v>55919000</v>
      </c>
      <c r="E19" s="18">
        <v>56588000</v>
      </c>
      <c r="F19" s="18"/>
      <c r="G19" s="18">
        <f t="shared" si="0"/>
        <v>56588000</v>
      </c>
      <c r="H19" s="18"/>
      <c r="I19" s="18">
        <v>10441000</v>
      </c>
      <c r="J19" s="18">
        <v>67388000</v>
      </c>
      <c r="K19" s="18"/>
      <c r="L19" s="18"/>
      <c r="M19" s="18"/>
      <c r="N19" s="19">
        <f t="shared" si="1"/>
        <v>479132000</v>
      </c>
    </row>
    <row r="20" spans="2:14" ht="19.5" customHeight="1" x14ac:dyDescent="0.25">
      <c r="B20" s="17" t="s">
        <v>73</v>
      </c>
      <c r="C20" s="18">
        <v>258393000</v>
      </c>
      <c r="D20" s="18">
        <v>47817000</v>
      </c>
      <c r="E20" s="18">
        <v>34797000</v>
      </c>
      <c r="F20" s="18"/>
      <c r="G20" s="18">
        <f t="shared" si="0"/>
        <v>34797000</v>
      </c>
      <c r="H20" s="18"/>
      <c r="I20" s="18">
        <v>7262000</v>
      </c>
      <c r="J20" s="18">
        <v>72853000</v>
      </c>
      <c r="K20" s="18"/>
      <c r="L20" s="18"/>
      <c r="M20" s="18"/>
      <c r="N20" s="19">
        <f t="shared" si="1"/>
        <v>421122000</v>
      </c>
    </row>
    <row r="21" spans="2:14" ht="19.5" customHeight="1" x14ac:dyDescent="0.25">
      <c r="B21" s="17" t="s">
        <v>74</v>
      </c>
      <c r="C21" s="18">
        <v>111928000</v>
      </c>
      <c r="D21" s="18">
        <v>20457000</v>
      </c>
      <c r="E21" s="18">
        <v>23255000</v>
      </c>
      <c r="F21" s="18"/>
      <c r="G21" s="18">
        <f t="shared" si="0"/>
        <v>23255000</v>
      </c>
      <c r="H21" s="18"/>
      <c r="I21" s="18">
        <v>3769000</v>
      </c>
      <c r="J21" s="18">
        <v>51167000</v>
      </c>
      <c r="K21" s="18"/>
      <c r="L21" s="18"/>
      <c r="M21" s="18"/>
      <c r="N21" s="19">
        <f t="shared" si="1"/>
        <v>210576000</v>
      </c>
    </row>
    <row r="22" spans="2:14" ht="19.5" customHeight="1" x14ac:dyDescent="0.25">
      <c r="B22" s="17" t="s">
        <v>75</v>
      </c>
      <c r="C22" s="18">
        <v>185138000</v>
      </c>
      <c r="D22" s="18">
        <v>33642000</v>
      </c>
      <c r="E22" s="18">
        <v>53139000</v>
      </c>
      <c r="F22" s="18"/>
      <c r="G22" s="18">
        <f t="shared" si="0"/>
        <v>53139000</v>
      </c>
      <c r="H22" s="18"/>
      <c r="I22" s="18">
        <v>7432000</v>
      </c>
      <c r="J22" s="18">
        <v>31150000</v>
      </c>
      <c r="K22" s="18"/>
      <c r="L22" s="18"/>
      <c r="M22" s="18"/>
      <c r="N22" s="19">
        <f t="shared" si="1"/>
        <v>310501000</v>
      </c>
    </row>
    <row r="23" spans="2:14" ht="19.5" customHeight="1" x14ac:dyDescent="0.25">
      <c r="B23" s="17" t="s">
        <v>76</v>
      </c>
      <c r="C23" s="18">
        <v>196662000</v>
      </c>
      <c r="D23" s="18">
        <v>35799000</v>
      </c>
      <c r="E23" s="18">
        <v>66590000</v>
      </c>
      <c r="F23" s="18"/>
      <c r="G23" s="18">
        <f t="shared" si="0"/>
        <v>66590000</v>
      </c>
      <c r="H23" s="18"/>
      <c r="I23" s="18">
        <v>5501000</v>
      </c>
      <c r="J23" s="18">
        <v>74281000</v>
      </c>
      <c r="K23" s="18"/>
      <c r="L23" s="18"/>
      <c r="M23" s="18"/>
      <c r="N23" s="19">
        <f t="shared" si="1"/>
        <v>378833000</v>
      </c>
    </row>
    <row r="24" spans="2:14" ht="19.5" customHeight="1" x14ac:dyDescent="0.25">
      <c r="B24" s="17" t="s">
        <v>77</v>
      </c>
      <c r="C24" s="18">
        <v>195630000</v>
      </c>
      <c r="D24" s="18">
        <v>34590000</v>
      </c>
      <c r="E24" s="18">
        <v>60790000</v>
      </c>
      <c r="F24" s="18"/>
      <c r="G24" s="18">
        <f t="shared" si="0"/>
        <v>60790000</v>
      </c>
      <c r="H24" s="18"/>
      <c r="I24" s="18">
        <v>6605000</v>
      </c>
      <c r="J24" s="18">
        <v>45190000</v>
      </c>
      <c r="K24" s="18"/>
      <c r="L24" s="18"/>
      <c r="M24" s="18"/>
      <c r="N24" s="19">
        <f t="shared" si="1"/>
        <v>342805000</v>
      </c>
    </row>
    <row r="25" spans="2:14" ht="19.5" customHeight="1" x14ac:dyDescent="0.25">
      <c r="B25" s="17" t="s">
        <v>78</v>
      </c>
      <c r="C25" s="18">
        <v>166523000</v>
      </c>
      <c r="D25" s="18">
        <v>30880000</v>
      </c>
      <c r="E25" s="18">
        <v>37937000</v>
      </c>
      <c r="F25" s="18"/>
      <c r="G25" s="18">
        <f t="shared" si="0"/>
        <v>37937000</v>
      </c>
      <c r="H25" s="18"/>
      <c r="I25" s="18">
        <v>5714000</v>
      </c>
      <c r="J25" s="18">
        <v>57045000</v>
      </c>
      <c r="K25" s="18"/>
      <c r="L25" s="18"/>
      <c r="M25" s="18"/>
      <c r="N25" s="19">
        <f t="shared" si="1"/>
        <v>298099000</v>
      </c>
    </row>
    <row r="26" spans="2:14" ht="19.5" customHeight="1" x14ac:dyDescent="0.25">
      <c r="B26" s="17" t="s">
        <v>79</v>
      </c>
      <c r="C26" s="18">
        <v>172095000</v>
      </c>
      <c r="D26" s="18">
        <v>30255000</v>
      </c>
      <c r="E26" s="18">
        <v>32948000</v>
      </c>
      <c r="F26" s="18"/>
      <c r="G26" s="18">
        <f t="shared" si="0"/>
        <v>32948000</v>
      </c>
      <c r="H26" s="18"/>
      <c r="I26" s="18">
        <v>6240000</v>
      </c>
      <c r="J26" s="18">
        <v>44075000</v>
      </c>
      <c r="K26" s="18"/>
      <c r="L26" s="18"/>
      <c r="M26" s="18"/>
      <c r="N26" s="19">
        <f t="shared" si="1"/>
        <v>285613000</v>
      </c>
    </row>
    <row r="27" spans="2:14" ht="19.5" customHeight="1" x14ac:dyDescent="0.25">
      <c r="B27" s="17" t="s">
        <v>80</v>
      </c>
      <c r="C27" s="18">
        <v>132890000</v>
      </c>
      <c r="D27" s="18">
        <v>22027000</v>
      </c>
      <c r="E27" s="18">
        <v>27218000</v>
      </c>
      <c r="F27" s="18"/>
      <c r="G27" s="18">
        <f t="shared" si="0"/>
        <v>27218000</v>
      </c>
      <c r="H27" s="18"/>
      <c r="I27" s="18">
        <v>3226000</v>
      </c>
      <c r="J27" s="18">
        <v>31720000</v>
      </c>
      <c r="K27" s="18"/>
      <c r="L27" s="18"/>
      <c r="M27" s="18"/>
      <c r="N27" s="19">
        <f t="shared" si="1"/>
        <v>217081000</v>
      </c>
    </row>
    <row r="28" spans="2:14" ht="19.5" customHeight="1" x14ac:dyDescent="0.25">
      <c r="B28" s="17" t="s">
        <v>81</v>
      </c>
      <c r="C28" s="18">
        <v>202040000</v>
      </c>
      <c r="D28" s="18">
        <v>36572000</v>
      </c>
      <c r="E28" s="18">
        <v>38919000</v>
      </c>
      <c r="F28" s="18"/>
      <c r="G28" s="18">
        <f t="shared" si="0"/>
        <v>38919000</v>
      </c>
      <c r="H28" s="18"/>
      <c r="I28" s="18">
        <v>5783000</v>
      </c>
      <c r="J28" s="18">
        <v>51778000</v>
      </c>
      <c r="K28" s="18"/>
      <c r="L28" s="18"/>
      <c r="M28" s="18"/>
      <c r="N28" s="19">
        <f t="shared" si="1"/>
        <v>335092000</v>
      </c>
    </row>
    <row r="29" spans="2:14" ht="19.5" customHeight="1" x14ac:dyDescent="0.25">
      <c r="B29" s="17" t="s">
        <v>82</v>
      </c>
      <c r="C29" s="18">
        <v>168218000</v>
      </c>
      <c r="D29" s="18">
        <v>30395000</v>
      </c>
      <c r="E29" s="18">
        <v>29014000</v>
      </c>
      <c r="F29" s="18"/>
      <c r="G29" s="18">
        <f t="shared" si="0"/>
        <v>29014000</v>
      </c>
      <c r="H29" s="18"/>
      <c r="I29" s="18">
        <v>4354000</v>
      </c>
      <c r="J29" s="18">
        <v>40231000</v>
      </c>
      <c r="K29" s="18"/>
      <c r="L29" s="18"/>
      <c r="M29" s="18"/>
      <c r="N29" s="19">
        <f t="shared" si="1"/>
        <v>272212000</v>
      </c>
    </row>
    <row r="30" spans="2:14" ht="19.5" customHeight="1" x14ac:dyDescent="0.25">
      <c r="B30" s="17" t="s">
        <v>83</v>
      </c>
      <c r="C30" s="18">
        <v>167439000</v>
      </c>
      <c r="D30" s="18">
        <v>30039000</v>
      </c>
      <c r="E30" s="18">
        <v>36036000</v>
      </c>
      <c r="F30" s="18"/>
      <c r="G30" s="18">
        <f t="shared" si="0"/>
        <v>36036000</v>
      </c>
      <c r="H30" s="18"/>
      <c r="I30" s="18">
        <v>4493000</v>
      </c>
      <c r="J30" s="18">
        <v>38500000</v>
      </c>
      <c r="K30" s="18"/>
      <c r="L30" s="18"/>
      <c r="M30" s="18"/>
      <c r="N30" s="19">
        <f t="shared" si="1"/>
        <v>276507000</v>
      </c>
    </row>
    <row r="31" spans="2:14" ht="19.5" customHeight="1" x14ac:dyDescent="0.25">
      <c r="B31" s="17" t="s">
        <v>84</v>
      </c>
      <c r="C31" s="18">
        <v>231657000</v>
      </c>
      <c r="D31" s="18">
        <v>36718000</v>
      </c>
      <c r="E31" s="18">
        <v>59832000</v>
      </c>
      <c r="F31" s="18"/>
      <c r="G31" s="18">
        <f t="shared" si="0"/>
        <v>59832000</v>
      </c>
      <c r="H31" s="18"/>
      <c r="I31" s="18">
        <v>5537000</v>
      </c>
      <c r="J31" s="18">
        <v>48256000</v>
      </c>
      <c r="K31" s="18"/>
      <c r="L31" s="18"/>
      <c r="M31" s="18"/>
      <c r="N31" s="19">
        <f t="shared" si="1"/>
        <v>382000000</v>
      </c>
    </row>
    <row r="32" spans="2:14" ht="19.5" customHeight="1" x14ac:dyDescent="0.25">
      <c r="B32" s="17" t="s">
        <v>85</v>
      </c>
      <c r="C32" s="18">
        <v>143242000</v>
      </c>
      <c r="D32" s="18">
        <v>23799000</v>
      </c>
      <c r="E32" s="18">
        <v>29271000</v>
      </c>
      <c r="F32" s="18"/>
      <c r="G32" s="18">
        <f t="shared" si="0"/>
        <v>29271000</v>
      </c>
      <c r="H32" s="18"/>
      <c r="I32" s="18">
        <v>3342000</v>
      </c>
      <c r="J32" s="18">
        <v>75645000</v>
      </c>
      <c r="K32" s="18"/>
      <c r="L32" s="18"/>
      <c r="M32" s="18"/>
      <c r="N32" s="19">
        <f t="shared" si="1"/>
        <v>275299000</v>
      </c>
    </row>
    <row r="33" spans="2:14" ht="19.5" customHeight="1" x14ac:dyDescent="0.25">
      <c r="B33" s="17" t="s">
        <v>86</v>
      </c>
      <c r="C33" s="18">
        <v>145530000</v>
      </c>
      <c r="D33" s="18">
        <v>22825000</v>
      </c>
      <c r="E33" s="18">
        <v>30461000</v>
      </c>
      <c r="F33" s="18"/>
      <c r="G33" s="18">
        <f t="shared" si="0"/>
        <v>30461000</v>
      </c>
      <c r="H33" s="18"/>
      <c r="I33" s="18">
        <v>3252000</v>
      </c>
      <c r="J33" s="18">
        <v>35608000</v>
      </c>
      <c r="K33" s="18"/>
      <c r="L33" s="18"/>
      <c r="M33" s="18"/>
      <c r="N33" s="19">
        <f t="shared" si="1"/>
        <v>237676000</v>
      </c>
    </row>
    <row r="34" spans="2:14" ht="19.5" customHeight="1" x14ac:dyDescent="0.25">
      <c r="B34" s="17" t="s">
        <v>87</v>
      </c>
      <c r="C34" s="18">
        <v>155668000</v>
      </c>
      <c r="D34" s="18">
        <v>26283000</v>
      </c>
      <c r="E34" s="18">
        <v>33054000</v>
      </c>
      <c r="F34" s="18"/>
      <c r="G34" s="18">
        <f t="shared" si="0"/>
        <v>33054000</v>
      </c>
      <c r="H34" s="18"/>
      <c r="I34" s="18">
        <v>4198000</v>
      </c>
      <c r="J34" s="18">
        <v>33900000</v>
      </c>
      <c r="K34" s="18"/>
      <c r="L34" s="18"/>
      <c r="M34" s="18"/>
      <c r="N34" s="19">
        <f t="shared" si="1"/>
        <v>253103000</v>
      </c>
    </row>
    <row r="35" spans="2:14" ht="19.5" customHeight="1" x14ac:dyDescent="0.25">
      <c r="B35" s="17" t="s">
        <v>88</v>
      </c>
      <c r="C35" s="18">
        <v>137782000</v>
      </c>
      <c r="D35" s="18">
        <v>19574000</v>
      </c>
      <c r="E35" s="18">
        <v>27760000</v>
      </c>
      <c r="F35" s="18"/>
      <c r="G35" s="18">
        <f t="shared" si="0"/>
        <v>27760000</v>
      </c>
      <c r="H35" s="18"/>
      <c r="I35" s="18">
        <v>2731000</v>
      </c>
      <c r="J35" s="18">
        <v>37162000</v>
      </c>
      <c r="K35" s="18"/>
      <c r="L35" s="18"/>
      <c r="M35" s="18"/>
      <c r="N35" s="19">
        <f t="shared" si="1"/>
        <v>225009000</v>
      </c>
    </row>
    <row r="36" spans="2:14" ht="19.5" customHeight="1" x14ac:dyDescent="0.25">
      <c r="B36" s="17" t="s">
        <v>89</v>
      </c>
      <c r="C36" s="18">
        <v>125945000</v>
      </c>
      <c r="D36" s="18">
        <v>19320000</v>
      </c>
      <c r="E36" s="18">
        <v>25787000</v>
      </c>
      <c r="F36" s="18"/>
      <c r="G36" s="18">
        <f t="shared" si="0"/>
        <v>25787000</v>
      </c>
      <c r="H36" s="18"/>
      <c r="I36" s="18">
        <v>2801000</v>
      </c>
      <c r="J36" s="18">
        <v>48818000</v>
      </c>
      <c r="K36" s="18"/>
      <c r="L36" s="18"/>
      <c r="M36" s="18"/>
      <c r="N36" s="19">
        <f t="shared" si="1"/>
        <v>222671000</v>
      </c>
    </row>
    <row r="37" spans="2:14" ht="19.5" customHeight="1" x14ac:dyDescent="0.25">
      <c r="B37" s="17" t="s">
        <v>90</v>
      </c>
      <c r="C37" s="18">
        <v>38115000</v>
      </c>
      <c r="D37" s="18">
        <v>6583000</v>
      </c>
      <c r="E37" s="18">
        <v>8364000</v>
      </c>
      <c r="F37" s="18"/>
      <c r="G37" s="18">
        <f t="shared" si="0"/>
        <v>8364000</v>
      </c>
      <c r="H37" s="18"/>
      <c r="I37" s="18">
        <v>1246000</v>
      </c>
      <c r="J37" s="18">
        <v>23550000</v>
      </c>
      <c r="K37" s="18"/>
      <c r="L37" s="18"/>
      <c r="M37" s="18"/>
      <c r="N37" s="19">
        <f t="shared" si="1"/>
        <v>77858000</v>
      </c>
    </row>
    <row r="38" spans="2:14" ht="19.5" customHeight="1" x14ac:dyDescent="0.25">
      <c r="B38" s="17" t="s">
        <v>91</v>
      </c>
      <c r="C38" s="18">
        <v>34020000</v>
      </c>
      <c r="D38" s="18">
        <v>5752000</v>
      </c>
      <c r="E38" s="18">
        <v>7845000</v>
      </c>
      <c r="F38" s="18"/>
      <c r="G38" s="18">
        <f t="shared" si="0"/>
        <v>7845000</v>
      </c>
      <c r="H38" s="18"/>
      <c r="I38" s="18">
        <v>1202000</v>
      </c>
      <c r="J38" s="18">
        <v>23500000</v>
      </c>
      <c r="K38" s="18"/>
      <c r="L38" s="18"/>
      <c r="M38" s="18"/>
      <c r="N38" s="19">
        <f t="shared" si="1"/>
        <v>72319000</v>
      </c>
    </row>
    <row r="39" spans="2:14" ht="19.5" customHeight="1" x14ac:dyDescent="0.25">
      <c r="B39" s="17" t="s">
        <v>92</v>
      </c>
      <c r="C39" s="18">
        <v>81467000</v>
      </c>
      <c r="D39" s="18">
        <v>13353000</v>
      </c>
      <c r="E39" s="18">
        <v>18319000</v>
      </c>
      <c r="F39" s="18"/>
      <c r="G39" s="18">
        <f t="shared" si="0"/>
        <v>18319000</v>
      </c>
      <c r="H39" s="18"/>
      <c r="I39" s="18">
        <v>1906000</v>
      </c>
      <c r="J39" s="18">
        <v>73500000</v>
      </c>
      <c r="K39" s="18"/>
      <c r="L39" s="18"/>
      <c r="M39" s="18"/>
      <c r="N39" s="19">
        <f t="shared" si="1"/>
        <v>188545000</v>
      </c>
    </row>
    <row r="40" spans="2:14" ht="19.5" customHeight="1" x14ac:dyDescent="0.25">
      <c r="B40" s="17" t="s">
        <v>93</v>
      </c>
      <c r="C40" s="18">
        <v>160917000</v>
      </c>
      <c r="D40" s="18">
        <v>27316000</v>
      </c>
      <c r="E40" s="18">
        <v>33612000</v>
      </c>
      <c r="F40" s="18"/>
      <c r="G40" s="18">
        <f t="shared" si="0"/>
        <v>33612000</v>
      </c>
      <c r="H40" s="18"/>
      <c r="I40" s="18">
        <v>2976000</v>
      </c>
      <c r="J40" s="18">
        <v>22210000</v>
      </c>
      <c r="K40" s="18"/>
      <c r="L40" s="18"/>
      <c r="M40" s="18"/>
      <c r="N40" s="19">
        <f t="shared" si="1"/>
        <v>247031000</v>
      </c>
    </row>
    <row r="41" spans="2:14" ht="19.5" customHeight="1" x14ac:dyDescent="0.25">
      <c r="B41" s="17" t="s">
        <v>94</v>
      </c>
      <c r="C41" s="18">
        <v>104541000</v>
      </c>
      <c r="D41" s="18">
        <v>18904000</v>
      </c>
      <c r="E41" s="18">
        <v>19953000</v>
      </c>
      <c r="F41" s="18"/>
      <c r="G41" s="18">
        <f t="shared" si="0"/>
        <v>19953000</v>
      </c>
      <c r="H41" s="18"/>
      <c r="I41" s="18">
        <v>2911000</v>
      </c>
      <c r="J41" s="18">
        <v>27450000</v>
      </c>
      <c r="K41" s="18"/>
      <c r="L41" s="18"/>
      <c r="M41" s="18"/>
      <c r="N41" s="19">
        <f t="shared" si="1"/>
        <v>173759000</v>
      </c>
    </row>
    <row r="42" spans="2:14" ht="19.5" customHeight="1" x14ac:dyDescent="0.25">
      <c r="B42" s="17" t="s">
        <v>193</v>
      </c>
      <c r="C42" s="18">
        <v>81928000</v>
      </c>
      <c r="D42" s="18">
        <v>14417000</v>
      </c>
      <c r="E42" s="18">
        <v>22591000</v>
      </c>
      <c r="F42" s="18"/>
      <c r="G42" s="18">
        <f t="shared" si="0"/>
        <v>22591000</v>
      </c>
      <c r="H42" s="18"/>
      <c r="I42" s="18">
        <v>2482000</v>
      </c>
      <c r="J42" s="18">
        <v>38650000</v>
      </c>
      <c r="K42" s="18"/>
      <c r="L42" s="18"/>
      <c r="M42" s="18"/>
      <c r="N42" s="19">
        <f t="shared" si="1"/>
        <v>160068000</v>
      </c>
    </row>
    <row r="43" spans="2:14" ht="19.5" customHeight="1" x14ac:dyDescent="0.25">
      <c r="B43" s="17" t="s">
        <v>95</v>
      </c>
      <c r="C43" s="18">
        <v>106274000</v>
      </c>
      <c r="D43" s="18">
        <v>18751000</v>
      </c>
      <c r="E43" s="18">
        <v>21065000</v>
      </c>
      <c r="F43" s="18"/>
      <c r="G43" s="18">
        <f t="shared" si="0"/>
        <v>21065000</v>
      </c>
      <c r="H43" s="18"/>
      <c r="I43" s="18">
        <v>2641000</v>
      </c>
      <c r="J43" s="18">
        <v>56989000</v>
      </c>
      <c r="K43" s="18"/>
      <c r="L43" s="18"/>
      <c r="M43" s="18"/>
      <c r="N43" s="19">
        <f t="shared" si="1"/>
        <v>205720000</v>
      </c>
    </row>
    <row r="44" spans="2:14" ht="19.5" customHeight="1" x14ac:dyDescent="0.25">
      <c r="B44" s="17" t="s">
        <v>96</v>
      </c>
      <c r="C44" s="18">
        <v>135121000</v>
      </c>
      <c r="D44" s="18">
        <v>24244000</v>
      </c>
      <c r="E44" s="18">
        <v>22482000</v>
      </c>
      <c r="F44" s="18"/>
      <c r="G44" s="18">
        <f t="shared" si="0"/>
        <v>22482000</v>
      </c>
      <c r="H44" s="18"/>
      <c r="I44" s="18">
        <v>1863000</v>
      </c>
      <c r="J44" s="18">
        <v>27550000</v>
      </c>
      <c r="K44" s="18"/>
      <c r="L44" s="18"/>
      <c r="M44" s="18"/>
      <c r="N44" s="19">
        <f t="shared" si="1"/>
        <v>211260000</v>
      </c>
    </row>
    <row r="45" spans="2:14" ht="19.5" customHeight="1" x14ac:dyDescent="0.25">
      <c r="B45" s="17" t="s">
        <v>97</v>
      </c>
      <c r="C45" s="18">
        <v>76149000</v>
      </c>
      <c r="D45" s="18">
        <v>12396000</v>
      </c>
      <c r="E45" s="18">
        <v>20391000</v>
      </c>
      <c r="F45" s="18"/>
      <c r="G45" s="18">
        <f t="shared" si="0"/>
        <v>20391000</v>
      </c>
      <c r="H45" s="18"/>
      <c r="I45" s="18">
        <v>2097000</v>
      </c>
      <c r="J45" s="18">
        <v>29253000</v>
      </c>
      <c r="K45" s="18"/>
      <c r="L45" s="18"/>
      <c r="M45" s="18"/>
      <c r="N45" s="19">
        <f t="shared" si="1"/>
        <v>140286000</v>
      </c>
    </row>
    <row r="46" spans="2:14" ht="19.5" customHeight="1" x14ac:dyDescent="0.25">
      <c r="B46" s="17" t="s">
        <v>98</v>
      </c>
      <c r="C46" s="18">
        <v>142851000</v>
      </c>
      <c r="D46" s="18">
        <v>25298000</v>
      </c>
      <c r="E46" s="18">
        <v>38636000</v>
      </c>
      <c r="F46" s="18"/>
      <c r="G46" s="18">
        <f t="shared" si="0"/>
        <v>38636000</v>
      </c>
      <c r="H46" s="18"/>
      <c r="I46" s="18">
        <v>3231000</v>
      </c>
      <c r="J46" s="18">
        <v>25020000</v>
      </c>
      <c r="K46" s="18"/>
      <c r="L46" s="18"/>
      <c r="M46" s="18"/>
      <c r="N46" s="19">
        <f t="shared" si="1"/>
        <v>235036000</v>
      </c>
    </row>
    <row r="47" spans="2:14" ht="19.5" customHeight="1" x14ac:dyDescent="0.25">
      <c r="B47" s="17" t="s">
        <v>99</v>
      </c>
      <c r="C47" s="18">
        <v>132790000</v>
      </c>
      <c r="D47" s="18">
        <v>20167000</v>
      </c>
      <c r="E47" s="18">
        <v>37771000</v>
      </c>
      <c r="F47" s="18"/>
      <c r="G47" s="18">
        <f t="shared" si="0"/>
        <v>37771000</v>
      </c>
      <c r="H47" s="18"/>
      <c r="I47" s="18">
        <v>3674000</v>
      </c>
      <c r="J47" s="18">
        <v>24421000</v>
      </c>
      <c r="K47" s="18"/>
      <c r="L47" s="18"/>
      <c r="M47" s="18"/>
      <c r="N47" s="19">
        <f t="shared" si="1"/>
        <v>218823000</v>
      </c>
    </row>
    <row r="48" spans="2:14" ht="19.5" customHeight="1" x14ac:dyDescent="0.25">
      <c r="B48" s="17" t="s">
        <v>100</v>
      </c>
      <c r="C48" s="18">
        <v>110748000</v>
      </c>
      <c r="D48" s="18">
        <v>18722000</v>
      </c>
      <c r="E48" s="18">
        <v>26240000</v>
      </c>
      <c r="F48" s="18"/>
      <c r="G48" s="18">
        <f t="shared" si="0"/>
        <v>26240000</v>
      </c>
      <c r="H48" s="18"/>
      <c r="I48" s="18">
        <v>2665000</v>
      </c>
      <c r="J48" s="18">
        <v>34050000</v>
      </c>
      <c r="K48" s="18"/>
      <c r="L48" s="18"/>
      <c r="M48" s="18"/>
      <c r="N48" s="19">
        <f t="shared" si="1"/>
        <v>192425000</v>
      </c>
    </row>
    <row r="49" spans="1:14" ht="19.5" customHeight="1" x14ac:dyDescent="0.25">
      <c r="B49" s="17" t="s">
        <v>101</v>
      </c>
      <c r="C49" s="18">
        <v>77846000</v>
      </c>
      <c r="D49" s="18">
        <v>13689000</v>
      </c>
      <c r="E49" s="18">
        <v>18566000</v>
      </c>
      <c r="F49" s="18"/>
      <c r="G49" s="18">
        <f t="shared" si="0"/>
        <v>18566000</v>
      </c>
      <c r="H49" s="18"/>
      <c r="I49" s="18">
        <v>2023000</v>
      </c>
      <c r="J49" s="18">
        <v>26227000</v>
      </c>
      <c r="K49" s="18"/>
      <c r="L49" s="18"/>
      <c r="M49" s="18"/>
      <c r="N49" s="19">
        <f t="shared" si="1"/>
        <v>138351000</v>
      </c>
    </row>
    <row r="50" spans="1:14" ht="19.5" customHeight="1" x14ac:dyDescent="0.25">
      <c r="B50" s="17" t="s">
        <v>102</v>
      </c>
      <c r="C50" s="18">
        <v>86319000</v>
      </c>
      <c r="D50" s="18">
        <v>14549000</v>
      </c>
      <c r="E50" s="18">
        <v>21196000</v>
      </c>
      <c r="F50" s="18"/>
      <c r="G50" s="18">
        <f t="shared" si="0"/>
        <v>21196000</v>
      </c>
      <c r="H50" s="18"/>
      <c r="I50" s="18">
        <v>2078000</v>
      </c>
      <c r="J50" s="18">
        <v>39900000</v>
      </c>
      <c r="K50" s="18"/>
      <c r="L50" s="18"/>
      <c r="M50" s="18"/>
      <c r="N50" s="19">
        <f t="shared" si="1"/>
        <v>164042000</v>
      </c>
    </row>
    <row r="51" spans="1:14" ht="19.5" customHeight="1" x14ac:dyDescent="0.25">
      <c r="B51" s="17" t="s">
        <v>103</v>
      </c>
      <c r="C51" s="18">
        <v>94311000</v>
      </c>
      <c r="D51" s="18">
        <v>15485000</v>
      </c>
      <c r="E51" s="18">
        <v>21635000</v>
      </c>
      <c r="F51" s="18"/>
      <c r="G51" s="18">
        <f t="shared" si="0"/>
        <v>21635000</v>
      </c>
      <c r="H51" s="18"/>
      <c r="I51" s="18">
        <v>2234000</v>
      </c>
      <c r="J51" s="18">
        <v>42855000</v>
      </c>
      <c r="K51" s="18"/>
      <c r="L51" s="18"/>
      <c r="M51" s="18"/>
      <c r="N51" s="19">
        <f t="shared" si="1"/>
        <v>176520000</v>
      </c>
    </row>
    <row r="52" spans="1:14" ht="19.5" customHeight="1" x14ac:dyDescent="0.25">
      <c r="B52" s="17" t="s">
        <v>104</v>
      </c>
      <c r="C52" s="18">
        <v>55085000</v>
      </c>
      <c r="D52" s="18">
        <v>8324000</v>
      </c>
      <c r="E52" s="18">
        <v>18259000</v>
      </c>
      <c r="F52" s="18"/>
      <c r="G52" s="18">
        <f t="shared" si="0"/>
        <v>18259000</v>
      </c>
      <c r="H52" s="18"/>
      <c r="I52" s="18">
        <v>1854000</v>
      </c>
      <c r="J52" s="18">
        <v>40550000</v>
      </c>
      <c r="K52" s="18"/>
      <c r="L52" s="18"/>
      <c r="M52" s="18"/>
      <c r="N52" s="19">
        <f t="shared" si="1"/>
        <v>124072000</v>
      </c>
    </row>
    <row r="53" spans="1:14" ht="19.5" customHeight="1" x14ac:dyDescent="0.25">
      <c r="B53" s="17" t="s">
        <v>105</v>
      </c>
      <c r="C53" s="18">
        <v>101550000</v>
      </c>
      <c r="D53" s="18">
        <v>17574000</v>
      </c>
      <c r="E53" s="18">
        <v>24598000</v>
      </c>
      <c r="F53" s="18"/>
      <c r="G53" s="18">
        <f t="shared" si="0"/>
        <v>24598000</v>
      </c>
      <c r="H53" s="18"/>
      <c r="I53" s="18">
        <v>2457000</v>
      </c>
      <c r="J53" s="18">
        <v>41405000</v>
      </c>
      <c r="K53" s="18"/>
      <c r="L53" s="18"/>
      <c r="M53" s="18"/>
      <c r="N53" s="19">
        <f t="shared" si="1"/>
        <v>187584000</v>
      </c>
    </row>
    <row r="54" spans="1:14" ht="19.5" customHeight="1" x14ac:dyDescent="0.25">
      <c r="B54" s="17" t="s">
        <v>106</v>
      </c>
      <c r="C54" s="18">
        <v>52391000</v>
      </c>
      <c r="D54" s="18">
        <v>8770000</v>
      </c>
      <c r="E54" s="18">
        <v>13069000</v>
      </c>
      <c r="F54" s="18"/>
      <c r="G54" s="18">
        <f t="shared" si="0"/>
        <v>13069000</v>
      </c>
      <c r="H54" s="18"/>
      <c r="I54" s="18">
        <v>1465000</v>
      </c>
      <c r="J54" s="18">
        <v>22002000</v>
      </c>
      <c r="K54" s="18"/>
      <c r="L54" s="18"/>
      <c r="M54" s="18"/>
      <c r="N54" s="19">
        <f t="shared" si="1"/>
        <v>97697000</v>
      </c>
    </row>
    <row r="55" spans="1:14" ht="19.5" customHeight="1" x14ac:dyDescent="0.25">
      <c r="B55" s="17" t="s">
        <v>107</v>
      </c>
      <c r="C55" s="18">
        <v>79567000</v>
      </c>
      <c r="D55" s="18">
        <v>12491000</v>
      </c>
      <c r="E55" s="18">
        <v>23555000</v>
      </c>
      <c r="F55" s="18"/>
      <c r="G55" s="18">
        <f t="shared" si="0"/>
        <v>23555000</v>
      </c>
      <c r="H55" s="18"/>
      <c r="I55" s="18">
        <v>2260000</v>
      </c>
      <c r="J55" s="18">
        <v>23806000</v>
      </c>
      <c r="K55" s="18"/>
      <c r="L55" s="18"/>
      <c r="M55" s="18"/>
      <c r="N55" s="19">
        <f t="shared" si="1"/>
        <v>141679000</v>
      </c>
    </row>
    <row r="56" spans="1:14" ht="19.5" customHeight="1" x14ac:dyDescent="0.25">
      <c r="B56" s="17" t="s">
        <v>108</v>
      </c>
      <c r="C56" s="18">
        <v>79461000</v>
      </c>
      <c r="D56" s="18">
        <v>13390000</v>
      </c>
      <c r="E56" s="18">
        <v>18330000</v>
      </c>
      <c r="F56" s="18"/>
      <c r="G56" s="18">
        <f t="shared" si="0"/>
        <v>18330000</v>
      </c>
      <c r="H56" s="18"/>
      <c r="I56" s="18">
        <v>2205000</v>
      </c>
      <c r="J56" s="18">
        <v>43942000</v>
      </c>
      <c r="K56" s="18"/>
      <c r="L56" s="18"/>
      <c r="M56" s="18"/>
      <c r="N56" s="19">
        <f t="shared" si="1"/>
        <v>157328000</v>
      </c>
    </row>
    <row r="57" spans="1:14" ht="19.5" customHeight="1" x14ac:dyDescent="0.25">
      <c r="B57" s="17" t="s">
        <v>194</v>
      </c>
      <c r="C57" s="18">
        <v>86727000</v>
      </c>
      <c r="D57" s="18">
        <v>14842000</v>
      </c>
      <c r="E57" s="18">
        <v>22374000</v>
      </c>
      <c r="F57" s="18"/>
      <c r="G57" s="18">
        <f t="shared" si="0"/>
        <v>22374000</v>
      </c>
      <c r="H57" s="18"/>
      <c r="I57" s="18">
        <v>2091000</v>
      </c>
      <c r="J57" s="18">
        <v>24063000</v>
      </c>
      <c r="K57" s="18"/>
      <c r="L57" s="18"/>
      <c r="M57" s="18"/>
      <c r="N57" s="19">
        <f t="shared" si="1"/>
        <v>150097000</v>
      </c>
    </row>
    <row r="58" spans="1:14" ht="19.5" customHeight="1" x14ac:dyDescent="0.25">
      <c r="B58" s="17" t="s">
        <v>109</v>
      </c>
      <c r="C58" s="18">
        <v>81818000</v>
      </c>
      <c r="D58" s="18">
        <v>13509000</v>
      </c>
      <c r="E58" s="18">
        <v>19227000</v>
      </c>
      <c r="F58" s="18"/>
      <c r="G58" s="18">
        <f t="shared" si="0"/>
        <v>19227000</v>
      </c>
      <c r="H58" s="18"/>
      <c r="I58" s="18">
        <v>2760000</v>
      </c>
      <c r="J58" s="18">
        <v>48352000</v>
      </c>
      <c r="K58" s="18"/>
      <c r="L58" s="18"/>
      <c r="M58" s="18"/>
      <c r="N58" s="19">
        <f t="shared" si="1"/>
        <v>165666000</v>
      </c>
    </row>
    <row r="59" spans="1:14" ht="19.5" customHeight="1" x14ac:dyDescent="0.25">
      <c r="B59" s="17" t="s">
        <v>110</v>
      </c>
      <c r="C59" s="18">
        <v>76592000</v>
      </c>
      <c r="D59" s="18">
        <v>12931000</v>
      </c>
      <c r="E59" s="18">
        <v>16042000</v>
      </c>
      <c r="F59" s="18"/>
      <c r="G59" s="18">
        <f t="shared" si="0"/>
        <v>16042000</v>
      </c>
      <c r="H59" s="18"/>
      <c r="I59" s="18">
        <v>2165000</v>
      </c>
      <c r="J59" s="18">
        <v>35250000</v>
      </c>
      <c r="K59" s="18"/>
      <c r="L59" s="18"/>
      <c r="M59" s="18"/>
      <c r="N59" s="19">
        <f t="shared" si="1"/>
        <v>142980000</v>
      </c>
    </row>
    <row r="60" spans="1:14" ht="19.5" customHeight="1" x14ac:dyDescent="0.25">
      <c r="B60" s="17" t="s">
        <v>111</v>
      </c>
      <c r="C60" s="18">
        <v>121455000</v>
      </c>
      <c r="D60" s="18">
        <v>21801000</v>
      </c>
      <c r="E60" s="18">
        <v>23801000</v>
      </c>
      <c r="F60" s="18"/>
      <c r="G60" s="18">
        <f t="shared" si="0"/>
        <v>23801000</v>
      </c>
      <c r="H60" s="18"/>
      <c r="I60" s="18">
        <v>3474000</v>
      </c>
      <c r="J60" s="18">
        <v>39520000</v>
      </c>
      <c r="K60" s="18"/>
      <c r="L60" s="18"/>
      <c r="M60" s="18"/>
      <c r="N60" s="19">
        <f t="shared" si="1"/>
        <v>210051000</v>
      </c>
    </row>
    <row r="61" spans="1:14" s="23" customFormat="1" ht="19.5" customHeight="1" x14ac:dyDescent="0.25">
      <c r="A61" s="20"/>
      <c r="B61" s="17" t="s">
        <v>112</v>
      </c>
      <c r="C61" s="21">
        <v>27533000</v>
      </c>
      <c r="D61" s="21">
        <v>4422000</v>
      </c>
      <c r="E61" s="21">
        <v>12950000</v>
      </c>
      <c r="F61" s="21"/>
      <c r="G61" s="21">
        <f t="shared" si="0"/>
        <v>12950000</v>
      </c>
      <c r="H61" s="21"/>
      <c r="I61" s="21">
        <v>2037000</v>
      </c>
      <c r="J61" s="21">
        <v>11000000</v>
      </c>
      <c r="K61" s="21"/>
      <c r="L61" s="21"/>
      <c r="M61" s="22"/>
      <c r="N61" s="19">
        <f t="shared" si="1"/>
        <v>57942000</v>
      </c>
    </row>
    <row r="62" spans="1:14" ht="19.5" customHeight="1" x14ac:dyDescent="0.25">
      <c r="B62" s="17" t="s">
        <v>113</v>
      </c>
      <c r="C62" s="24">
        <v>37383000</v>
      </c>
      <c r="D62" s="24">
        <v>5908000</v>
      </c>
      <c r="E62" s="24">
        <v>12291000</v>
      </c>
      <c r="F62" s="24"/>
      <c r="G62" s="24">
        <f t="shared" si="0"/>
        <v>12291000</v>
      </c>
      <c r="H62" s="24"/>
      <c r="I62" s="24">
        <v>1470000</v>
      </c>
      <c r="J62" s="24">
        <v>27250000</v>
      </c>
      <c r="K62" s="24"/>
      <c r="L62" s="24"/>
      <c r="M62" s="24"/>
      <c r="N62" s="19">
        <f t="shared" si="1"/>
        <v>84302000</v>
      </c>
    </row>
    <row r="63" spans="1:14" ht="19.5" customHeight="1" x14ac:dyDescent="0.25">
      <c r="B63" s="17" t="s">
        <v>114</v>
      </c>
      <c r="C63" s="24">
        <v>35027000</v>
      </c>
      <c r="D63" s="24">
        <v>5430000</v>
      </c>
      <c r="E63" s="24">
        <v>11522000</v>
      </c>
      <c r="F63" s="24"/>
      <c r="G63" s="24">
        <f t="shared" si="0"/>
        <v>11522000</v>
      </c>
      <c r="H63" s="24"/>
      <c r="I63" s="24">
        <v>1402000</v>
      </c>
      <c r="J63" s="24">
        <v>26500000</v>
      </c>
      <c r="K63" s="24"/>
      <c r="L63" s="24"/>
      <c r="M63" s="24"/>
      <c r="N63" s="19">
        <f t="shared" si="1"/>
        <v>79881000</v>
      </c>
    </row>
    <row r="64" spans="1:14" ht="19.5" customHeight="1" x14ac:dyDescent="0.25">
      <c r="B64" s="17" t="s">
        <v>115</v>
      </c>
      <c r="C64" s="24">
        <v>55332000</v>
      </c>
      <c r="D64" s="24">
        <v>9587000</v>
      </c>
      <c r="E64" s="24">
        <v>13416000</v>
      </c>
      <c r="F64" s="24"/>
      <c r="G64" s="24">
        <f t="shared" si="0"/>
        <v>13416000</v>
      </c>
      <c r="H64" s="24"/>
      <c r="I64" s="24">
        <v>2072000</v>
      </c>
      <c r="J64" s="24">
        <v>23211000</v>
      </c>
      <c r="K64" s="24"/>
      <c r="L64" s="24"/>
      <c r="M64" s="24"/>
      <c r="N64" s="19">
        <f t="shared" si="1"/>
        <v>103618000</v>
      </c>
    </row>
    <row r="65" spans="2:14" ht="19.5" customHeight="1" x14ac:dyDescent="0.25">
      <c r="B65" s="17" t="s">
        <v>116</v>
      </c>
      <c r="C65" s="24">
        <v>37605000</v>
      </c>
      <c r="D65" s="24">
        <v>5975000</v>
      </c>
      <c r="E65" s="24">
        <v>15420000</v>
      </c>
      <c r="F65" s="24"/>
      <c r="G65" s="24">
        <f t="shared" si="0"/>
        <v>15420000</v>
      </c>
      <c r="H65" s="24"/>
      <c r="I65" s="24">
        <v>1774000</v>
      </c>
      <c r="J65" s="24">
        <v>28000000</v>
      </c>
      <c r="K65" s="24"/>
      <c r="L65" s="24"/>
      <c r="M65" s="24"/>
      <c r="N65" s="19">
        <f t="shared" si="1"/>
        <v>88774000</v>
      </c>
    </row>
    <row r="66" spans="2:14" ht="19.5" customHeight="1" x14ac:dyDescent="0.25">
      <c r="B66" s="17" t="s">
        <v>117</v>
      </c>
      <c r="C66" s="24">
        <v>33294000</v>
      </c>
      <c r="D66" s="24">
        <v>5143000</v>
      </c>
      <c r="E66" s="24">
        <v>12584000</v>
      </c>
      <c r="F66" s="24"/>
      <c r="G66" s="24">
        <f t="shared" si="0"/>
        <v>12584000</v>
      </c>
      <c r="H66" s="24"/>
      <c r="I66" s="24">
        <v>1116000</v>
      </c>
      <c r="J66" s="24">
        <v>27360000</v>
      </c>
      <c r="K66" s="24"/>
      <c r="L66" s="24"/>
      <c r="M66" s="24"/>
      <c r="N66" s="19">
        <f t="shared" si="1"/>
        <v>79497000</v>
      </c>
    </row>
    <row r="67" spans="2:14" ht="19.5" customHeight="1" x14ac:dyDescent="0.25">
      <c r="B67" s="17" t="s">
        <v>195</v>
      </c>
      <c r="C67" s="24">
        <v>45787000</v>
      </c>
      <c r="D67" s="24">
        <v>7240000</v>
      </c>
      <c r="E67" s="24">
        <v>13620000</v>
      </c>
      <c r="F67" s="24"/>
      <c r="G67" s="24">
        <f t="shared" si="0"/>
        <v>13620000</v>
      </c>
      <c r="H67" s="24"/>
      <c r="I67" s="24">
        <v>1284000</v>
      </c>
      <c r="J67" s="24">
        <v>30400000</v>
      </c>
      <c r="K67" s="24"/>
      <c r="L67" s="24"/>
      <c r="M67" s="24"/>
      <c r="N67" s="19">
        <f t="shared" si="1"/>
        <v>98331000</v>
      </c>
    </row>
    <row r="68" spans="2:14" ht="19.5" customHeight="1" x14ac:dyDescent="0.25">
      <c r="B68" s="17" t="s">
        <v>118</v>
      </c>
      <c r="C68" s="24">
        <v>54107000</v>
      </c>
      <c r="D68" s="24">
        <v>8975000</v>
      </c>
      <c r="E68" s="24">
        <v>15431000</v>
      </c>
      <c r="F68" s="24"/>
      <c r="G68" s="24">
        <f t="shared" si="0"/>
        <v>15431000</v>
      </c>
      <c r="H68" s="24"/>
      <c r="I68" s="24">
        <v>1826000</v>
      </c>
      <c r="J68" s="24">
        <v>63500000</v>
      </c>
      <c r="K68" s="24"/>
      <c r="L68" s="24"/>
      <c r="M68" s="24"/>
      <c r="N68" s="19">
        <f t="shared" si="1"/>
        <v>143839000</v>
      </c>
    </row>
    <row r="69" spans="2:14" ht="19.5" customHeight="1" x14ac:dyDescent="0.25">
      <c r="B69" s="17" t="s">
        <v>119</v>
      </c>
      <c r="C69" s="24">
        <v>47877000</v>
      </c>
      <c r="D69" s="24">
        <v>6713000</v>
      </c>
      <c r="E69" s="24">
        <v>10773000</v>
      </c>
      <c r="F69" s="24"/>
      <c r="G69" s="24">
        <f t="shared" si="0"/>
        <v>10773000</v>
      </c>
      <c r="H69" s="24"/>
      <c r="I69" s="24">
        <v>1355000</v>
      </c>
      <c r="J69" s="24">
        <v>23750000</v>
      </c>
      <c r="K69" s="24"/>
      <c r="L69" s="24"/>
      <c r="M69" s="24"/>
      <c r="N69" s="19">
        <f t="shared" si="1"/>
        <v>90468000</v>
      </c>
    </row>
    <row r="70" spans="2:14" ht="19.5" customHeight="1" x14ac:dyDescent="0.25">
      <c r="B70" s="17" t="s">
        <v>120</v>
      </c>
      <c r="C70" s="24">
        <v>37423000</v>
      </c>
      <c r="D70" s="24">
        <v>5764000</v>
      </c>
      <c r="E70" s="24">
        <v>9524000</v>
      </c>
      <c r="F70" s="24"/>
      <c r="G70" s="24">
        <f t="shared" si="0"/>
        <v>9524000</v>
      </c>
      <c r="H70" s="24"/>
      <c r="I70" s="24">
        <v>1282000</v>
      </c>
      <c r="J70" s="24">
        <v>23000000</v>
      </c>
      <c r="K70" s="24"/>
      <c r="L70" s="24"/>
      <c r="M70" s="24"/>
      <c r="N70" s="19">
        <f t="shared" si="1"/>
        <v>76993000</v>
      </c>
    </row>
    <row r="71" spans="2:14" ht="19.5" customHeight="1" x14ac:dyDescent="0.25">
      <c r="B71" s="17" t="s">
        <v>121</v>
      </c>
      <c r="C71" s="24">
        <v>39302000</v>
      </c>
      <c r="D71" s="24">
        <v>5850000</v>
      </c>
      <c r="E71" s="24">
        <v>15526000</v>
      </c>
      <c r="F71" s="24"/>
      <c r="G71" s="24">
        <f t="shared" si="0"/>
        <v>15526000</v>
      </c>
      <c r="H71" s="24"/>
      <c r="I71" s="24">
        <v>1443000</v>
      </c>
      <c r="J71" s="24">
        <v>29502000</v>
      </c>
      <c r="K71" s="24"/>
      <c r="L71" s="24"/>
      <c r="M71" s="24"/>
      <c r="N71" s="19">
        <f t="shared" si="1"/>
        <v>91623000</v>
      </c>
    </row>
    <row r="72" spans="2:14" ht="19.5" customHeight="1" x14ac:dyDescent="0.25">
      <c r="B72" s="17" t="s">
        <v>122</v>
      </c>
      <c r="C72" s="24">
        <v>32892000</v>
      </c>
      <c r="D72" s="24">
        <v>5099000</v>
      </c>
      <c r="E72" s="24">
        <v>9595000</v>
      </c>
      <c r="F72" s="24"/>
      <c r="G72" s="24">
        <f t="shared" si="0"/>
        <v>9595000</v>
      </c>
      <c r="H72" s="24"/>
      <c r="I72" s="24">
        <v>1206000</v>
      </c>
      <c r="J72" s="24">
        <v>35500000</v>
      </c>
      <c r="K72" s="24"/>
      <c r="L72" s="24"/>
      <c r="M72" s="24"/>
      <c r="N72" s="19">
        <f t="shared" si="1"/>
        <v>84292000</v>
      </c>
    </row>
    <row r="73" spans="2:14" ht="19.5" customHeight="1" x14ac:dyDescent="0.25">
      <c r="B73" s="17" t="s">
        <v>123</v>
      </c>
      <c r="C73" s="24">
        <v>39454000</v>
      </c>
      <c r="D73" s="24">
        <v>6286000</v>
      </c>
      <c r="E73" s="24">
        <v>11914000</v>
      </c>
      <c r="F73" s="24"/>
      <c r="G73" s="24">
        <f t="shared" ref="G73:G137" si="2">E73+F73</f>
        <v>11914000</v>
      </c>
      <c r="H73" s="24"/>
      <c r="I73" s="24">
        <v>1312000</v>
      </c>
      <c r="J73" s="24">
        <v>42500000</v>
      </c>
      <c r="K73" s="24"/>
      <c r="L73" s="24"/>
      <c r="M73" s="24"/>
      <c r="N73" s="19">
        <f t="shared" ref="N73:N147" si="3">SUM(C73,D73,G73,H73,I73,J73,K73,L73,M73)</f>
        <v>101466000</v>
      </c>
    </row>
    <row r="74" spans="2:14" ht="19.5" customHeight="1" x14ac:dyDescent="0.25">
      <c r="B74" s="17" t="s">
        <v>124</v>
      </c>
      <c r="C74" s="24">
        <v>46907000</v>
      </c>
      <c r="D74" s="24">
        <v>6849000</v>
      </c>
      <c r="E74" s="24">
        <v>11632000</v>
      </c>
      <c r="F74" s="24"/>
      <c r="G74" s="24">
        <f t="shared" si="2"/>
        <v>11632000</v>
      </c>
      <c r="H74" s="24"/>
      <c r="I74" s="24">
        <v>1128000</v>
      </c>
      <c r="J74" s="24">
        <v>22403000</v>
      </c>
      <c r="K74" s="24"/>
      <c r="L74" s="24"/>
      <c r="M74" s="24"/>
      <c r="N74" s="19">
        <f t="shared" si="3"/>
        <v>88919000</v>
      </c>
    </row>
    <row r="75" spans="2:14" ht="19.5" customHeight="1" x14ac:dyDescent="0.25">
      <c r="B75" s="17" t="s">
        <v>125</v>
      </c>
      <c r="C75" s="24">
        <v>31749000</v>
      </c>
      <c r="D75" s="24">
        <v>5125000</v>
      </c>
      <c r="E75" s="24">
        <v>10781000</v>
      </c>
      <c r="F75" s="24"/>
      <c r="G75" s="24">
        <f t="shared" si="2"/>
        <v>10781000</v>
      </c>
      <c r="H75" s="24"/>
      <c r="I75" s="24">
        <v>1299000</v>
      </c>
      <c r="J75" s="24">
        <v>26300000</v>
      </c>
      <c r="K75" s="24"/>
      <c r="L75" s="24"/>
      <c r="M75" s="24"/>
      <c r="N75" s="19">
        <f t="shared" si="3"/>
        <v>75254000</v>
      </c>
    </row>
    <row r="76" spans="2:14" ht="19.5" customHeight="1" x14ac:dyDescent="0.25">
      <c r="B76" s="17" t="s">
        <v>126</v>
      </c>
      <c r="C76" s="24">
        <v>24778000</v>
      </c>
      <c r="D76" s="24">
        <v>3944000</v>
      </c>
      <c r="E76" s="24">
        <v>9069000</v>
      </c>
      <c r="F76" s="24"/>
      <c r="G76" s="24">
        <f t="shared" si="2"/>
        <v>9069000</v>
      </c>
      <c r="H76" s="24"/>
      <c r="I76" s="24">
        <v>1302000</v>
      </c>
      <c r="J76" s="24">
        <v>20200000</v>
      </c>
      <c r="K76" s="24"/>
      <c r="L76" s="24"/>
      <c r="M76" s="24"/>
      <c r="N76" s="19">
        <f t="shared" si="3"/>
        <v>59293000</v>
      </c>
    </row>
    <row r="77" spans="2:14" ht="19.5" customHeight="1" x14ac:dyDescent="0.25">
      <c r="B77" s="17" t="s">
        <v>127</v>
      </c>
      <c r="C77" s="24">
        <v>20686000</v>
      </c>
      <c r="D77" s="24">
        <v>3091000</v>
      </c>
      <c r="E77" s="24">
        <v>8506000</v>
      </c>
      <c r="F77" s="24"/>
      <c r="G77" s="24">
        <f t="shared" si="2"/>
        <v>8506000</v>
      </c>
      <c r="H77" s="24"/>
      <c r="I77" s="24">
        <v>1251000</v>
      </c>
      <c r="J77" s="24">
        <v>24550000</v>
      </c>
      <c r="K77" s="24"/>
      <c r="L77" s="24"/>
      <c r="M77" s="24"/>
      <c r="N77" s="19">
        <f t="shared" si="3"/>
        <v>58084000</v>
      </c>
    </row>
    <row r="78" spans="2:14" ht="19.5" customHeight="1" x14ac:dyDescent="0.25">
      <c r="B78" s="17" t="s">
        <v>128</v>
      </c>
      <c r="C78" s="24">
        <v>23665000</v>
      </c>
      <c r="D78" s="24">
        <v>2972000</v>
      </c>
      <c r="E78" s="24">
        <v>9994000</v>
      </c>
      <c r="F78" s="24"/>
      <c r="G78" s="24">
        <f t="shared" si="2"/>
        <v>9994000</v>
      </c>
      <c r="H78" s="24"/>
      <c r="I78" s="24">
        <v>1167000</v>
      </c>
      <c r="J78" s="24">
        <v>20000000</v>
      </c>
      <c r="K78" s="24"/>
      <c r="L78" s="24"/>
      <c r="M78" s="24"/>
      <c r="N78" s="19">
        <f t="shared" si="3"/>
        <v>57798000</v>
      </c>
    </row>
    <row r="79" spans="2:14" ht="19.5" customHeight="1" x14ac:dyDescent="0.25">
      <c r="B79" s="17" t="s">
        <v>129</v>
      </c>
      <c r="C79" s="24">
        <v>23097000</v>
      </c>
      <c r="D79" s="24">
        <v>3691000</v>
      </c>
      <c r="E79" s="24">
        <v>7478000</v>
      </c>
      <c r="F79" s="24"/>
      <c r="G79" s="24">
        <f t="shared" si="2"/>
        <v>7478000</v>
      </c>
      <c r="H79" s="24"/>
      <c r="I79" s="24">
        <v>1227000</v>
      </c>
      <c r="J79" s="24">
        <v>20100000</v>
      </c>
      <c r="K79" s="24"/>
      <c r="L79" s="24"/>
      <c r="M79" s="24"/>
      <c r="N79" s="19">
        <f t="shared" si="3"/>
        <v>55593000</v>
      </c>
    </row>
    <row r="80" spans="2:14" ht="19.5" customHeight="1" x14ac:dyDescent="0.25">
      <c r="B80" s="17" t="s">
        <v>130</v>
      </c>
      <c r="C80" s="24">
        <v>19537000</v>
      </c>
      <c r="D80" s="24">
        <v>2578000</v>
      </c>
      <c r="E80" s="24">
        <v>9144000</v>
      </c>
      <c r="F80" s="24"/>
      <c r="G80" s="24">
        <f t="shared" si="2"/>
        <v>9144000</v>
      </c>
      <c r="H80" s="24"/>
      <c r="I80" s="24">
        <v>1164000</v>
      </c>
      <c r="J80" s="24">
        <v>21000000</v>
      </c>
      <c r="K80" s="24"/>
      <c r="L80" s="24"/>
      <c r="M80" s="24"/>
      <c r="N80" s="19">
        <f t="shared" si="3"/>
        <v>53423000</v>
      </c>
    </row>
    <row r="81" spans="2:14" ht="19.5" customHeight="1" x14ac:dyDescent="0.25">
      <c r="B81" s="17" t="s">
        <v>131</v>
      </c>
      <c r="C81" s="24">
        <v>30032000</v>
      </c>
      <c r="D81" s="24">
        <v>4585000</v>
      </c>
      <c r="E81" s="24">
        <v>8757000</v>
      </c>
      <c r="F81" s="24"/>
      <c r="G81" s="24">
        <f t="shared" si="2"/>
        <v>8757000</v>
      </c>
      <c r="H81" s="24"/>
      <c r="I81" s="24">
        <v>1194000</v>
      </c>
      <c r="J81" s="24">
        <v>23000000</v>
      </c>
      <c r="K81" s="24"/>
      <c r="L81" s="24"/>
      <c r="M81" s="24"/>
      <c r="N81" s="19">
        <f t="shared" si="3"/>
        <v>67568000</v>
      </c>
    </row>
    <row r="82" spans="2:14" ht="19.5" customHeight="1" x14ac:dyDescent="0.25">
      <c r="B82" s="17" t="s">
        <v>132</v>
      </c>
      <c r="C82" s="24">
        <v>50715000</v>
      </c>
      <c r="D82" s="24">
        <v>7073000</v>
      </c>
      <c r="E82" s="24">
        <v>15620000</v>
      </c>
      <c r="F82" s="24"/>
      <c r="G82" s="24">
        <f t="shared" si="2"/>
        <v>15620000</v>
      </c>
      <c r="H82" s="24"/>
      <c r="I82" s="24">
        <v>1651000</v>
      </c>
      <c r="J82" s="24">
        <v>26502000</v>
      </c>
      <c r="K82" s="24"/>
      <c r="L82" s="24"/>
      <c r="M82" s="24"/>
      <c r="N82" s="19">
        <f t="shared" si="3"/>
        <v>101561000</v>
      </c>
    </row>
    <row r="83" spans="2:14" ht="19.5" customHeight="1" x14ac:dyDescent="0.25">
      <c r="B83" s="17" t="s">
        <v>133</v>
      </c>
      <c r="C83" s="24">
        <v>19038000</v>
      </c>
      <c r="D83" s="24">
        <v>2694000</v>
      </c>
      <c r="E83" s="24">
        <v>8613000</v>
      </c>
      <c r="F83" s="24"/>
      <c r="G83" s="24">
        <f t="shared" si="2"/>
        <v>8613000</v>
      </c>
      <c r="H83" s="24"/>
      <c r="I83" s="24">
        <v>1068000</v>
      </c>
      <c r="J83" s="24">
        <v>20500000</v>
      </c>
      <c r="K83" s="24"/>
      <c r="L83" s="24"/>
      <c r="M83" s="24"/>
      <c r="N83" s="19">
        <f t="shared" si="3"/>
        <v>51913000</v>
      </c>
    </row>
    <row r="84" spans="2:14" ht="19.5" customHeight="1" x14ac:dyDescent="0.25">
      <c r="B84" s="17" t="s">
        <v>134</v>
      </c>
      <c r="C84" s="24">
        <v>30398000</v>
      </c>
      <c r="D84" s="24">
        <v>4790000</v>
      </c>
      <c r="E84" s="24">
        <v>11998000</v>
      </c>
      <c r="F84" s="24"/>
      <c r="G84" s="24">
        <f t="shared" si="2"/>
        <v>11998000</v>
      </c>
      <c r="H84" s="24"/>
      <c r="I84" s="24">
        <v>1154000</v>
      </c>
      <c r="J84" s="24">
        <v>21002000</v>
      </c>
      <c r="K84" s="24"/>
      <c r="L84" s="24"/>
      <c r="M84" s="24"/>
      <c r="N84" s="19">
        <f t="shared" si="3"/>
        <v>69342000</v>
      </c>
    </row>
    <row r="85" spans="2:14" ht="19.5" customHeight="1" x14ac:dyDescent="0.25">
      <c r="B85" s="17" t="s">
        <v>135</v>
      </c>
      <c r="C85" s="24">
        <v>22805000</v>
      </c>
      <c r="D85" s="24">
        <v>3213000</v>
      </c>
      <c r="E85" s="24">
        <v>8213000</v>
      </c>
      <c r="F85" s="24"/>
      <c r="G85" s="24">
        <f t="shared" si="2"/>
        <v>8213000</v>
      </c>
      <c r="H85" s="24"/>
      <c r="I85" s="24">
        <v>967000</v>
      </c>
      <c r="J85" s="24">
        <v>18502000</v>
      </c>
      <c r="K85" s="24"/>
      <c r="L85" s="24"/>
      <c r="M85" s="24"/>
      <c r="N85" s="19">
        <f t="shared" si="3"/>
        <v>53700000</v>
      </c>
    </row>
    <row r="86" spans="2:14" ht="19.5" customHeight="1" x14ac:dyDescent="0.25">
      <c r="B86" s="17" t="s">
        <v>196</v>
      </c>
      <c r="C86" s="24">
        <v>26125000</v>
      </c>
      <c r="D86" s="24">
        <v>3969000</v>
      </c>
      <c r="E86" s="24">
        <v>10272000</v>
      </c>
      <c r="F86" s="24"/>
      <c r="G86" s="24">
        <f t="shared" si="2"/>
        <v>10272000</v>
      </c>
      <c r="H86" s="24"/>
      <c r="I86" s="24">
        <v>956000</v>
      </c>
      <c r="J86" s="24">
        <v>23800000</v>
      </c>
      <c r="K86" s="24"/>
      <c r="L86" s="24"/>
      <c r="M86" s="24"/>
      <c r="N86" s="19">
        <f t="shared" si="3"/>
        <v>65122000</v>
      </c>
    </row>
    <row r="87" spans="2:14" ht="19.5" customHeight="1" x14ac:dyDescent="0.25">
      <c r="B87" s="17" t="s">
        <v>136</v>
      </c>
      <c r="C87" s="24">
        <v>21080000</v>
      </c>
      <c r="D87" s="24">
        <v>2858000</v>
      </c>
      <c r="E87" s="24">
        <v>8607000</v>
      </c>
      <c r="F87" s="24"/>
      <c r="G87" s="24">
        <f t="shared" si="2"/>
        <v>8607000</v>
      </c>
      <c r="H87" s="24"/>
      <c r="I87" s="24">
        <v>1058000</v>
      </c>
      <c r="J87" s="24">
        <v>23000000</v>
      </c>
      <c r="K87" s="24"/>
      <c r="L87" s="24"/>
      <c r="M87" s="24"/>
      <c r="N87" s="19">
        <f t="shared" si="3"/>
        <v>56603000</v>
      </c>
    </row>
    <row r="88" spans="2:14" ht="19.5" customHeight="1" x14ac:dyDescent="0.25">
      <c r="B88" s="17" t="s">
        <v>137</v>
      </c>
      <c r="C88" s="24">
        <v>30526000</v>
      </c>
      <c r="D88" s="24">
        <v>4416000</v>
      </c>
      <c r="E88" s="24">
        <v>10760000</v>
      </c>
      <c r="F88" s="24"/>
      <c r="G88" s="24">
        <f t="shared" si="2"/>
        <v>10760000</v>
      </c>
      <c r="H88" s="24"/>
      <c r="I88" s="24">
        <v>1167000</v>
      </c>
      <c r="J88" s="24">
        <v>27000000</v>
      </c>
      <c r="K88" s="24"/>
      <c r="L88" s="24"/>
      <c r="M88" s="24"/>
      <c r="N88" s="19">
        <f t="shared" si="3"/>
        <v>73869000</v>
      </c>
    </row>
    <row r="89" spans="2:14" ht="19.5" customHeight="1" x14ac:dyDescent="0.25">
      <c r="B89" s="17" t="s">
        <v>138</v>
      </c>
      <c r="C89" s="24">
        <v>21106000</v>
      </c>
      <c r="D89" s="24">
        <v>3285000</v>
      </c>
      <c r="E89" s="24">
        <v>8468000</v>
      </c>
      <c r="F89" s="24"/>
      <c r="G89" s="24">
        <f t="shared" si="2"/>
        <v>8468000</v>
      </c>
      <c r="H89" s="24"/>
      <c r="I89" s="24">
        <v>1263000</v>
      </c>
      <c r="J89" s="24">
        <v>25250000</v>
      </c>
      <c r="K89" s="24"/>
      <c r="L89" s="24"/>
      <c r="M89" s="24"/>
      <c r="N89" s="19">
        <f t="shared" si="3"/>
        <v>59372000</v>
      </c>
    </row>
    <row r="90" spans="2:14" ht="19.5" customHeight="1" x14ac:dyDescent="0.25">
      <c r="B90" s="17" t="s">
        <v>139</v>
      </c>
      <c r="C90" s="24">
        <v>30593000</v>
      </c>
      <c r="D90" s="24">
        <v>3882000</v>
      </c>
      <c r="E90" s="24">
        <v>7247000</v>
      </c>
      <c r="F90" s="24"/>
      <c r="G90" s="24">
        <f t="shared" si="2"/>
        <v>7247000</v>
      </c>
      <c r="H90" s="24"/>
      <c r="I90" s="24">
        <v>959000</v>
      </c>
      <c r="J90" s="24">
        <v>28300000</v>
      </c>
      <c r="K90" s="24"/>
      <c r="L90" s="24"/>
      <c r="M90" s="24"/>
      <c r="N90" s="19">
        <f t="shared" si="3"/>
        <v>70981000</v>
      </c>
    </row>
    <row r="91" spans="2:14" ht="19.5" customHeight="1" x14ac:dyDescent="0.25">
      <c r="B91" s="17" t="s">
        <v>140</v>
      </c>
      <c r="C91" s="24">
        <v>25246000</v>
      </c>
      <c r="D91" s="24">
        <v>3209000</v>
      </c>
      <c r="E91" s="24">
        <v>9132000</v>
      </c>
      <c r="F91" s="24"/>
      <c r="G91" s="24">
        <f t="shared" si="2"/>
        <v>9132000</v>
      </c>
      <c r="H91" s="24"/>
      <c r="I91" s="24">
        <v>1002000</v>
      </c>
      <c r="J91" s="24">
        <v>22050000</v>
      </c>
      <c r="K91" s="24"/>
      <c r="L91" s="24"/>
      <c r="M91" s="24"/>
      <c r="N91" s="19">
        <f t="shared" si="3"/>
        <v>60639000</v>
      </c>
    </row>
    <row r="92" spans="2:14" ht="19.5" customHeight="1" x14ac:dyDescent="0.25">
      <c r="B92" s="17" t="s">
        <v>141</v>
      </c>
      <c r="C92" s="24">
        <v>24755000</v>
      </c>
      <c r="D92" s="24">
        <v>3471000</v>
      </c>
      <c r="E92" s="24">
        <v>8751000</v>
      </c>
      <c r="F92" s="24"/>
      <c r="G92" s="24">
        <f t="shared" si="2"/>
        <v>8751000</v>
      </c>
      <c r="H92" s="24"/>
      <c r="I92" s="24">
        <v>1144000</v>
      </c>
      <c r="J92" s="24">
        <v>23600000</v>
      </c>
      <c r="K92" s="24"/>
      <c r="L92" s="24"/>
      <c r="M92" s="24"/>
      <c r="N92" s="19">
        <f t="shared" si="3"/>
        <v>61721000</v>
      </c>
    </row>
    <row r="93" spans="2:14" ht="19.5" customHeight="1" x14ac:dyDescent="0.25">
      <c r="B93" s="17" t="s">
        <v>142</v>
      </c>
      <c r="C93" s="24">
        <v>22141000</v>
      </c>
      <c r="D93" s="24">
        <v>2990000</v>
      </c>
      <c r="E93" s="24">
        <v>8485000</v>
      </c>
      <c r="F93" s="24"/>
      <c r="G93" s="24">
        <f t="shared" si="2"/>
        <v>8485000</v>
      </c>
      <c r="H93" s="24"/>
      <c r="I93" s="24">
        <v>982000</v>
      </c>
      <c r="J93" s="24">
        <v>23800000</v>
      </c>
      <c r="K93" s="24"/>
      <c r="L93" s="24"/>
      <c r="M93" s="24"/>
      <c r="N93" s="19">
        <f t="shared" si="3"/>
        <v>58398000</v>
      </c>
    </row>
    <row r="94" spans="2:14" ht="19.5" customHeight="1" x14ac:dyDescent="0.25">
      <c r="B94" s="17" t="s">
        <v>143</v>
      </c>
      <c r="C94" s="24">
        <v>15518000</v>
      </c>
      <c r="D94" s="24">
        <v>1996000</v>
      </c>
      <c r="E94" s="24">
        <v>6498000</v>
      </c>
      <c r="F94" s="24"/>
      <c r="G94" s="24">
        <f t="shared" si="2"/>
        <v>6498000</v>
      </c>
      <c r="H94" s="24"/>
      <c r="I94" s="24">
        <v>635000</v>
      </c>
      <c r="J94" s="24">
        <v>25150000</v>
      </c>
      <c r="K94" s="24"/>
      <c r="L94" s="24"/>
      <c r="M94" s="24"/>
      <c r="N94" s="19">
        <f t="shared" si="3"/>
        <v>49797000</v>
      </c>
    </row>
    <row r="95" spans="2:14" ht="19.5" customHeight="1" x14ac:dyDescent="0.25">
      <c r="B95" s="17" t="s">
        <v>144</v>
      </c>
      <c r="C95" s="24">
        <v>25103000</v>
      </c>
      <c r="D95" s="24">
        <v>3737000</v>
      </c>
      <c r="E95" s="24">
        <v>6813000</v>
      </c>
      <c r="F95" s="24"/>
      <c r="G95" s="24">
        <f t="shared" si="2"/>
        <v>6813000</v>
      </c>
      <c r="H95" s="24"/>
      <c r="I95" s="24">
        <v>638000</v>
      </c>
      <c r="J95" s="24">
        <v>25000000</v>
      </c>
      <c r="K95" s="24"/>
      <c r="L95" s="24"/>
      <c r="M95" s="24"/>
      <c r="N95" s="19">
        <f t="shared" si="3"/>
        <v>61291000</v>
      </c>
    </row>
    <row r="96" spans="2:14" ht="19.5" customHeight="1" x14ac:dyDescent="0.25">
      <c r="B96" s="17" t="s">
        <v>145</v>
      </c>
      <c r="C96" s="24">
        <v>16150000</v>
      </c>
      <c r="D96" s="24">
        <v>2020000</v>
      </c>
      <c r="E96" s="24">
        <v>6701000</v>
      </c>
      <c r="F96" s="24"/>
      <c r="G96" s="24">
        <f t="shared" si="2"/>
        <v>6701000</v>
      </c>
      <c r="H96" s="24"/>
      <c r="I96" s="24">
        <v>632000</v>
      </c>
      <c r="J96" s="24">
        <v>25200000</v>
      </c>
      <c r="K96" s="24"/>
      <c r="L96" s="24"/>
      <c r="M96" s="24"/>
      <c r="N96" s="19">
        <f t="shared" si="3"/>
        <v>50703000</v>
      </c>
    </row>
    <row r="97" spans="2:14" ht="19.5" customHeight="1" x14ac:dyDescent="0.25">
      <c r="B97" s="17" t="s">
        <v>146</v>
      </c>
      <c r="C97" s="24">
        <v>33865000</v>
      </c>
      <c r="D97" s="24">
        <v>4615000</v>
      </c>
      <c r="E97" s="24">
        <v>12164000</v>
      </c>
      <c r="F97" s="24"/>
      <c r="G97" s="24">
        <f t="shared" si="2"/>
        <v>12164000</v>
      </c>
      <c r="H97" s="24"/>
      <c r="I97" s="24">
        <v>724000</v>
      </c>
      <c r="J97" s="24">
        <v>23002000</v>
      </c>
      <c r="K97" s="24"/>
      <c r="L97" s="24"/>
      <c r="M97" s="24"/>
      <c r="N97" s="19">
        <f t="shared" si="3"/>
        <v>74370000</v>
      </c>
    </row>
    <row r="98" spans="2:14" ht="19.5" customHeight="1" x14ac:dyDescent="0.25">
      <c r="B98" s="17" t="s">
        <v>147</v>
      </c>
      <c r="C98" s="24">
        <v>16412000</v>
      </c>
      <c r="D98" s="24">
        <v>2268000</v>
      </c>
      <c r="E98" s="24">
        <v>6976000</v>
      </c>
      <c r="F98" s="24"/>
      <c r="G98" s="24">
        <f t="shared" si="2"/>
        <v>6976000</v>
      </c>
      <c r="H98" s="24"/>
      <c r="I98" s="24">
        <v>632000</v>
      </c>
      <c r="J98" s="24">
        <v>22800000</v>
      </c>
      <c r="K98" s="24"/>
      <c r="L98" s="24"/>
      <c r="M98" s="24"/>
      <c r="N98" s="19">
        <f t="shared" si="3"/>
        <v>49088000</v>
      </c>
    </row>
    <row r="99" spans="2:14" ht="19.5" customHeight="1" x14ac:dyDescent="0.25">
      <c r="B99" s="17" t="s">
        <v>148</v>
      </c>
      <c r="C99" s="24">
        <v>17153000</v>
      </c>
      <c r="D99" s="24">
        <v>2251000</v>
      </c>
      <c r="E99" s="24">
        <v>7096000</v>
      </c>
      <c r="F99" s="24"/>
      <c r="G99" s="24">
        <f t="shared" si="2"/>
        <v>7096000</v>
      </c>
      <c r="H99" s="24"/>
      <c r="I99" s="24">
        <v>632000</v>
      </c>
      <c r="J99" s="24">
        <v>23252000</v>
      </c>
      <c r="K99" s="24"/>
      <c r="L99" s="24"/>
      <c r="M99" s="24"/>
      <c r="N99" s="19">
        <f t="shared" si="3"/>
        <v>50384000</v>
      </c>
    </row>
    <row r="100" spans="2:14" ht="19.5" customHeight="1" x14ac:dyDescent="0.25">
      <c r="B100" s="17" t="s">
        <v>149</v>
      </c>
      <c r="C100" s="24">
        <v>15241000</v>
      </c>
      <c r="D100" s="24">
        <v>2071000</v>
      </c>
      <c r="E100" s="24">
        <v>5465000</v>
      </c>
      <c r="F100" s="24"/>
      <c r="G100" s="24">
        <f t="shared" si="2"/>
        <v>5465000</v>
      </c>
      <c r="H100" s="24"/>
      <c r="I100" s="24">
        <v>632000</v>
      </c>
      <c r="J100" s="24">
        <v>26200000</v>
      </c>
      <c r="K100" s="24"/>
      <c r="L100" s="24"/>
      <c r="M100" s="24"/>
      <c r="N100" s="19">
        <f t="shared" si="3"/>
        <v>49609000</v>
      </c>
    </row>
    <row r="101" spans="2:14" ht="19.5" customHeight="1" x14ac:dyDescent="0.25">
      <c r="B101" s="17" t="s">
        <v>150</v>
      </c>
      <c r="C101" s="24">
        <v>23218000</v>
      </c>
      <c r="D101" s="24">
        <v>2988000</v>
      </c>
      <c r="E101" s="24">
        <v>6484000</v>
      </c>
      <c r="F101" s="24"/>
      <c r="G101" s="24">
        <f t="shared" si="2"/>
        <v>6484000</v>
      </c>
      <c r="H101" s="24"/>
      <c r="I101" s="24">
        <v>654000</v>
      </c>
      <c r="J101" s="24">
        <v>28000000</v>
      </c>
      <c r="K101" s="24"/>
      <c r="L101" s="24"/>
      <c r="M101" s="24"/>
      <c r="N101" s="19">
        <f t="shared" si="3"/>
        <v>61344000</v>
      </c>
    </row>
    <row r="102" spans="2:14" ht="19.5" customHeight="1" x14ac:dyDescent="0.25">
      <c r="B102" s="17" t="s">
        <v>151</v>
      </c>
      <c r="C102" s="24">
        <v>24923000</v>
      </c>
      <c r="D102" s="24">
        <v>3643000</v>
      </c>
      <c r="E102" s="24">
        <v>6550000</v>
      </c>
      <c r="F102" s="24"/>
      <c r="G102" s="24">
        <f t="shared" si="2"/>
        <v>6550000</v>
      </c>
      <c r="H102" s="24"/>
      <c r="I102" s="24">
        <v>676000</v>
      </c>
      <c r="J102" s="24">
        <v>25500000</v>
      </c>
      <c r="K102" s="24"/>
      <c r="L102" s="24"/>
      <c r="M102" s="24"/>
      <c r="N102" s="19">
        <f t="shared" si="3"/>
        <v>61292000</v>
      </c>
    </row>
    <row r="103" spans="2:14" ht="19.5" customHeight="1" x14ac:dyDescent="0.25">
      <c r="B103" s="17" t="s">
        <v>152</v>
      </c>
      <c r="C103" s="24">
        <v>3169000</v>
      </c>
      <c r="D103" s="24">
        <v>499000</v>
      </c>
      <c r="E103" s="24">
        <v>5086000</v>
      </c>
      <c r="F103" s="24"/>
      <c r="G103" s="24">
        <f t="shared" si="2"/>
        <v>5086000</v>
      </c>
      <c r="H103" s="24"/>
      <c r="I103" s="24">
        <v>344000</v>
      </c>
      <c r="J103" s="24">
        <v>20500000</v>
      </c>
      <c r="K103" s="24"/>
      <c r="L103" s="24"/>
      <c r="M103" s="24"/>
      <c r="N103" s="19">
        <f t="shared" si="3"/>
        <v>29598000</v>
      </c>
    </row>
    <row r="104" spans="2:14" ht="19.5" customHeight="1" x14ac:dyDescent="0.25">
      <c r="B104" s="17" t="s">
        <v>153</v>
      </c>
      <c r="C104" s="24">
        <v>37073000</v>
      </c>
      <c r="D104" s="24">
        <v>6044000</v>
      </c>
      <c r="E104" s="24">
        <v>6163000</v>
      </c>
      <c r="F104" s="24"/>
      <c r="G104" s="24">
        <f t="shared" si="2"/>
        <v>6163000</v>
      </c>
      <c r="H104" s="24"/>
      <c r="I104" s="24">
        <v>334000</v>
      </c>
      <c r="J104" s="24">
        <v>33500000</v>
      </c>
      <c r="K104" s="24"/>
      <c r="L104" s="24"/>
      <c r="M104" s="24"/>
      <c r="N104" s="19">
        <f t="shared" si="3"/>
        <v>83114000</v>
      </c>
    </row>
    <row r="105" spans="2:14" ht="19.5" customHeight="1" x14ac:dyDescent="0.25">
      <c r="B105" s="17" t="s">
        <v>154</v>
      </c>
      <c r="C105" s="24">
        <v>7807000</v>
      </c>
      <c r="D105" s="24">
        <v>1318000</v>
      </c>
      <c r="E105" s="24">
        <v>5150000</v>
      </c>
      <c r="F105" s="24"/>
      <c r="G105" s="24">
        <f t="shared" si="2"/>
        <v>5150000</v>
      </c>
      <c r="H105" s="24"/>
      <c r="I105" s="24">
        <v>432000</v>
      </c>
      <c r="J105" s="24">
        <v>19500000</v>
      </c>
      <c r="K105" s="24"/>
      <c r="L105" s="24"/>
      <c r="M105" s="24"/>
      <c r="N105" s="19">
        <f t="shared" si="3"/>
        <v>34207000</v>
      </c>
    </row>
    <row r="106" spans="2:14" ht="19.5" customHeight="1" x14ac:dyDescent="0.25">
      <c r="B106" s="17" t="s">
        <v>155</v>
      </c>
      <c r="C106" s="24">
        <v>17906000</v>
      </c>
      <c r="D106" s="24">
        <v>2842000</v>
      </c>
      <c r="E106" s="24">
        <v>5264000</v>
      </c>
      <c r="F106" s="24"/>
      <c r="G106" s="24">
        <f t="shared" si="2"/>
        <v>5264000</v>
      </c>
      <c r="H106" s="24"/>
      <c r="I106" s="24">
        <v>340000</v>
      </c>
      <c r="J106" s="24">
        <v>29250000</v>
      </c>
      <c r="K106" s="24"/>
      <c r="L106" s="24"/>
      <c r="M106" s="24"/>
      <c r="N106" s="19">
        <f t="shared" si="3"/>
        <v>55602000</v>
      </c>
    </row>
    <row r="107" spans="2:14" ht="19.5" customHeight="1" x14ac:dyDescent="0.25">
      <c r="B107" s="17" t="s">
        <v>156</v>
      </c>
      <c r="C107" s="24">
        <v>22125000</v>
      </c>
      <c r="D107" s="24">
        <v>4115000</v>
      </c>
      <c r="E107" s="24">
        <v>6499000</v>
      </c>
      <c r="F107" s="24"/>
      <c r="G107" s="24">
        <f t="shared" si="2"/>
        <v>6499000</v>
      </c>
      <c r="H107" s="24"/>
      <c r="I107" s="24">
        <v>493000</v>
      </c>
      <c r="J107" s="24">
        <v>27974000</v>
      </c>
      <c r="K107" s="24"/>
      <c r="L107" s="24"/>
      <c r="M107" s="24"/>
      <c r="N107" s="19">
        <f t="shared" si="3"/>
        <v>61206000</v>
      </c>
    </row>
    <row r="108" spans="2:14" ht="19.5" customHeight="1" x14ac:dyDescent="0.25">
      <c r="B108" s="17" t="s">
        <v>197</v>
      </c>
      <c r="C108" s="24">
        <v>88369000</v>
      </c>
      <c r="D108" s="24">
        <v>15721000</v>
      </c>
      <c r="E108" s="24">
        <v>12424000</v>
      </c>
      <c r="F108" s="24"/>
      <c r="G108" s="24">
        <f t="shared" si="2"/>
        <v>12424000</v>
      </c>
      <c r="H108" s="24"/>
      <c r="I108" s="24">
        <v>1482000</v>
      </c>
      <c r="J108" s="24">
        <v>51510000</v>
      </c>
      <c r="K108" s="24"/>
      <c r="L108" s="24"/>
      <c r="M108" s="24"/>
      <c r="N108" s="19">
        <f t="shared" si="3"/>
        <v>169506000</v>
      </c>
    </row>
    <row r="109" spans="2:14" ht="19.5" customHeight="1" x14ac:dyDescent="0.25">
      <c r="B109" s="17" t="s">
        <v>198</v>
      </c>
      <c r="C109" s="24">
        <v>5211000</v>
      </c>
      <c r="D109" s="24">
        <v>886000</v>
      </c>
      <c r="E109" s="24">
        <v>5085000</v>
      </c>
      <c r="F109" s="24"/>
      <c r="G109" s="24">
        <f t="shared" si="2"/>
        <v>5085000</v>
      </c>
      <c r="H109" s="24"/>
      <c r="I109" s="24">
        <v>334000</v>
      </c>
      <c r="J109" s="24">
        <v>41500000</v>
      </c>
      <c r="K109" s="24"/>
      <c r="L109" s="24"/>
      <c r="M109" s="24"/>
      <c r="N109" s="19">
        <f t="shared" si="3"/>
        <v>53016000</v>
      </c>
    </row>
    <row r="110" spans="2:14" ht="19.5" customHeight="1" x14ac:dyDescent="0.25">
      <c r="B110" s="17" t="s">
        <v>157</v>
      </c>
      <c r="C110" s="24">
        <v>5563000</v>
      </c>
      <c r="D110" s="24">
        <v>831000</v>
      </c>
      <c r="E110" s="24">
        <v>5163000</v>
      </c>
      <c r="F110" s="24"/>
      <c r="G110" s="24">
        <f t="shared" si="2"/>
        <v>5163000</v>
      </c>
      <c r="H110" s="24"/>
      <c r="I110" s="24">
        <v>334000</v>
      </c>
      <c r="J110" s="24">
        <v>29250000</v>
      </c>
      <c r="K110" s="24"/>
      <c r="L110" s="24"/>
      <c r="M110" s="24"/>
      <c r="N110" s="19">
        <f t="shared" si="3"/>
        <v>41141000</v>
      </c>
    </row>
    <row r="111" spans="2:14" ht="19.5" customHeight="1" x14ac:dyDescent="0.25">
      <c r="B111" s="17" t="s">
        <v>199</v>
      </c>
      <c r="C111" s="24">
        <v>7975000</v>
      </c>
      <c r="D111" s="24">
        <v>1333000</v>
      </c>
      <c r="E111" s="24">
        <v>5120000</v>
      </c>
      <c r="F111" s="24"/>
      <c r="G111" s="24">
        <f t="shared" si="2"/>
        <v>5120000</v>
      </c>
      <c r="H111" s="24"/>
      <c r="I111" s="24">
        <v>340000</v>
      </c>
      <c r="J111" s="24">
        <v>26250000</v>
      </c>
      <c r="K111" s="24"/>
      <c r="L111" s="24"/>
      <c r="M111" s="24"/>
      <c r="N111" s="19">
        <f t="shared" si="3"/>
        <v>41018000</v>
      </c>
    </row>
    <row r="112" spans="2:14" ht="19.5" customHeight="1" x14ac:dyDescent="0.25">
      <c r="B112" s="17" t="s">
        <v>208</v>
      </c>
      <c r="C112" s="24">
        <v>1886000</v>
      </c>
      <c r="D112" s="24">
        <v>269000</v>
      </c>
      <c r="E112" s="24">
        <v>6000000</v>
      </c>
      <c r="F112" s="24"/>
      <c r="G112" s="24">
        <f t="shared" ref="G112" si="4">E112+F112</f>
        <v>6000000</v>
      </c>
      <c r="H112" s="24"/>
      <c r="I112" s="24">
        <v>340000</v>
      </c>
      <c r="J112" s="24">
        <v>22000000</v>
      </c>
      <c r="K112" s="24"/>
      <c r="L112" s="24"/>
      <c r="M112" s="24"/>
      <c r="N112" s="19">
        <f t="shared" si="3"/>
        <v>30495000</v>
      </c>
    </row>
    <row r="113" spans="2:14" ht="19.5" customHeight="1" x14ac:dyDescent="0.25">
      <c r="B113" s="25" t="s">
        <v>158</v>
      </c>
      <c r="C113" s="24">
        <v>197420000</v>
      </c>
      <c r="D113" s="24">
        <v>1710000</v>
      </c>
      <c r="E113" s="24">
        <v>158481000</v>
      </c>
      <c r="F113" s="24"/>
      <c r="G113" s="24">
        <f t="shared" si="2"/>
        <v>158481000</v>
      </c>
      <c r="H113" s="24"/>
      <c r="I113" s="24">
        <v>369000</v>
      </c>
      <c r="J113" s="24">
        <v>2000000</v>
      </c>
      <c r="K113" s="24"/>
      <c r="L113" s="24"/>
      <c r="M113" s="24"/>
      <c r="N113" s="19">
        <f>SUM(C113,D113,G113,H113,I113,J113,K113,L113,M113)</f>
        <v>359980000</v>
      </c>
    </row>
    <row r="114" spans="2:14" ht="19.5" customHeight="1" x14ac:dyDescent="0.25">
      <c r="B114" s="17" t="s">
        <v>159</v>
      </c>
      <c r="C114" s="24">
        <v>4670000</v>
      </c>
      <c r="D114" s="24">
        <v>740000</v>
      </c>
      <c r="E114" s="24">
        <v>3202000</v>
      </c>
      <c r="F114" s="24"/>
      <c r="G114" s="24">
        <f t="shared" si="2"/>
        <v>3202000</v>
      </c>
      <c r="H114" s="24"/>
      <c r="I114" s="24">
        <v>285000</v>
      </c>
      <c r="J114" s="24">
        <v>350000</v>
      </c>
      <c r="K114" s="24"/>
      <c r="L114" s="24"/>
      <c r="M114" s="24"/>
      <c r="N114" s="19">
        <f t="shared" si="3"/>
        <v>9247000</v>
      </c>
    </row>
    <row r="115" spans="2:14" ht="19.5" customHeight="1" x14ac:dyDescent="0.25">
      <c r="B115" s="17" t="s">
        <v>160</v>
      </c>
      <c r="C115" s="24">
        <v>1541000</v>
      </c>
      <c r="D115" s="24">
        <v>223000</v>
      </c>
      <c r="E115" s="24">
        <v>1137000</v>
      </c>
      <c r="F115" s="24"/>
      <c r="G115" s="24">
        <f t="shared" si="2"/>
        <v>1137000</v>
      </c>
      <c r="H115" s="24"/>
      <c r="I115" s="24">
        <v>238000</v>
      </c>
      <c r="J115" s="24"/>
      <c r="K115" s="24"/>
      <c r="L115" s="24"/>
      <c r="M115" s="24"/>
      <c r="N115" s="19">
        <f t="shared" si="3"/>
        <v>3139000</v>
      </c>
    </row>
    <row r="116" spans="2:14" ht="19.5" customHeight="1" x14ac:dyDescent="0.25">
      <c r="B116" s="17" t="s">
        <v>161</v>
      </c>
      <c r="C116" s="24">
        <v>1625000</v>
      </c>
      <c r="D116" s="24">
        <v>264000</v>
      </c>
      <c r="E116" s="24">
        <v>2047000</v>
      </c>
      <c r="F116" s="24"/>
      <c r="G116" s="24">
        <f t="shared" si="2"/>
        <v>2047000</v>
      </c>
      <c r="H116" s="24"/>
      <c r="I116" s="24">
        <v>169000</v>
      </c>
      <c r="J116" s="24"/>
      <c r="K116" s="24"/>
      <c r="L116" s="24"/>
      <c r="M116" s="24"/>
      <c r="N116" s="19">
        <f t="shared" si="3"/>
        <v>4105000</v>
      </c>
    </row>
    <row r="117" spans="2:14" ht="19.5" customHeight="1" x14ac:dyDescent="0.25">
      <c r="B117" s="17" t="s">
        <v>162</v>
      </c>
      <c r="C117" s="24">
        <v>2467000</v>
      </c>
      <c r="D117" s="24">
        <v>365000</v>
      </c>
      <c r="E117" s="24">
        <v>8861000</v>
      </c>
      <c r="F117" s="24"/>
      <c r="G117" s="24">
        <f t="shared" si="2"/>
        <v>8861000</v>
      </c>
      <c r="H117" s="24"/>
      <c r="I117" s="24">
        <v>641000</v>
      </c>
      <c r="J117" s="24">
        <v>1900000</v>
      </c>
      <c r="K117" s="24"/>
      <c r="L117" s="24"/>
      <c r="M117" s="24"/>
      <c r="N117" s="19">
        <f t="shared" si="3"/>
        <v>14234000</v>
      </c>
    </row>
    <row r="118" spans="2:14" ht="19.5" customHeight="1" x14ac:dyDescent="0.25">
      <c r="B118" s="17" t="s">
        <v>163</v>
      </c>
      <c r="C118" s="24">
        <v>2145000</v>
      </c>
      <c r="D118" s="24">
        <v>280000</v>
      </c>
      <c r="E118" s="24">
        <v>4773000</v>
      </c>
      <c r="F118" s="24"/>
      <c r="G118" s="24">
        <f t="shared" si="2"/>
        <v>4773000</v>
      </c>
      <c r="H118" s="24"/>
      <c r="I118" s="24">
        <v>131000</v>
      </c>
      <c r="J118" s="24">
        <v>1000000</v>
      </c>
      <c r="K118" s="24"/>
      <c r="L118" s="24"/>
      <c r="M118" s="24"/>
      <c r="N118" s="19">
        <f t="shared" si="3"/>
        <v>8329000</v>
      </c>
    </row>
    <row r="119" spans="2:14" ht="19.5" customHeight="1" x14ac:dyDescent="0.25">
      <c r="B119" s="17" t="s">
        <v>164</v>
      </c>
      <c r="C119" s="24">
        <v>6150000</v>
      </c>
      <c r="D119" s="24">
        <v>975000</v>
      </c>
      <c r="E119" s="24">
        <v>3090000</v>
      </c>
      <c r="F119" s="24"/>
      <c r="G119" s="24">
        <f t="shared" si="2"/>
        <v>3090000</v>
      </c>
      <c r="H119" s="24"/>
      <c r="I119" s="24">
        <v>676000</v>
      </c>
      <c r="J119" s="24">
        <v>1742000</v>
      </c>
      <c r="K119" s="24"/>
      <c r="L119" s="24"/>
      <c r="M119" s="24"/>
      <c r="N119" s="19">
        <f t="shared" si="3"/>
        <v>12633000</v>
      </c>
    </row>
    <row r="120" spans="2:14" ht="19.5" customHeight="1" x14ac:dyDescent="0.25">
      <c r="B120" s="17" t="s">
        <v>165</v>
      </c>
      <c r="C120" s="24">
        <v>262479000</v>
      </c>
      <c r="D120" s="24">
        <v>49032000</v>
      </c>
      <c r="E120" s="24">
        <v>172974000</v>
      </c>
      <c r="F120" s="24"/>
      <c r="G120" s="24">
        <f t="shared" si="2"/>
        <v>172974000</v>
      </c>
      <c r="H120" s="24"/>
      <c r="I120" s="24">
        <v>242681000</v>
      </c>
      <c r="J120" s="24">
        <v>159000000</v>
      </c>
      <c r="K120" s="24">
        <v>1004301000</v>
      </c>
      <c r="L120" s="24"/>
      <c r="M120" s="24"/>
      <c r="N120" s="19">
        <f t="shared" si="3"/>
        <v>1890467000</v>
      </c>
    </row>
    <row r="121" spans="2:14" ht="19.5" customHeight="1" x14ac:dyDescent="0.25">
      <c r="B121" s="17" t="s">
        <v>209</v>
      </c>
      <c r="C121" s="24">
        <v>593000</v>
      </c>
      <c r="D121" s="24">
        <v>103000</v>
      </c>
      <c r="E121" s="24">
        <v>4429000</v>
      </c>
      <c r="F121" s="24"/>
      <c r="G121" s="24">
        <f t="shared" si="2"/>
        <v>4429000</v>
      </c>
      <c r="H121" s="24"/>
      <c r="I121" s="24">
        <v>5408000</v>
      </c>
      <c r="J121" s="24">
        <v>2030000</v>
      </c>
      <c r="K121" s="24"/>
      <c r="L121" s="24"/>
      <c r="M121" s="24"/>
      <c r="N121" s="19">
        <f t="shared" si="3"/>
        <v>12563000</v>
      </c>
    </row>
    <row r="122" spans="2:14" ht="19.5" customHeight="1" x14ac:dyDescent="0.25">
      <c r="B122" s="17" t="s">
        <v>210</v>
      </c>
      <c r="C122" s="24">
        <v>2075000</v>
      </c>
      <c r="D122" s="24">
        <v>285000</v>
      </c>
      <c r="E122" s="24">
        <v>8256000</v>
      </c>
      <c r="F122" s="24"/>
      <c r="G122" s="24">
        <f t="shared" si="2"/>
        <v>8256000</v>
      </c>
      <c r="H122" s="24"/>
      <c r="I122" s="24">
        <v>968000</v>
      </c>
      <c r="J122" s="24">
        <v>3700000</v>
      </c>
      <c r="K122" s="24"/>
      <c r="L122" s="24"/>
      <c r="M122" s="24"/>
      <c r="N122" s="19">
        <f t="shared" si="3"/>
        <v>15284000</v>
      </c>
    </row>
    <row r="123" spans="2:14" ht="19.5" customHeight="1" x14ac:dyDescent="0.25">
      <c r="B123" s="17" t="s">
        <v>211</v>
      </c>
      <c r="C123" s="24">
        <v>264494000</v>
      </c>
      <c r="D123" s="24">
        <v>47735000</v>
      </c>
      <c r="E123" s="24">
        <v>348049000</v>
      </c>
      <c r="F123" s="24"/>
      <c r="G123" s="24">
        <f t="shared" si="2"/>
        <v>348049000</v>
      </c>
      <c r="H123" s="24"/>
      <c r="I123" s="24">
        <v>1907944000</v>
      </c>
      <c r="J123" s="24">
        <v>664000000</v>
      </c>
      <c r="K123" s="24"/>
      <c r="L123" s="24">
        <v>2630362000</v>
      </c>
      <c r="M123" s="24"/>
      <c r="N123" s="19">
        <f t="shared" si="3"/>
        <v>5862584000</v>
      </c>
    </row>
    <row r="124" spans="2:14" ht="19.5" customHeight="1" x14ac:dyDescent="0.25">
      <c r="B124" s="17" t="s">
        <v>166</v>
      </c>
      <c r="C124" s="24">
        <v>38562000</v>
      </c>
      <c r="D124" s="24">
        <v>6786000</v>
      </c>
      <c r="E124" s="24">
        <v>27637000</v>
      </c>
      <c r="F124" s="24"/>
      <c r="G124" s="24">
        <f t="shared" si="2"/>
        <v>27637000</v>
      </c>
      <c r="H124" s="24"/>
      <c r="I124" s="24">
        <v>428711000</v>
      </c>
      <c r="J124" s="24">
        <v>417553000</v>
      </c>
      <c r="K124" s="24">
        <v>1500000</v>
      </c>
      <c r="L124" s="24"/>
      <c r="M124" s="24"/>
      <c r="N124" s="19">
        <f t="shared" si="3"/>
        <v>920749000</v>
      </c>
    </row>
    <row r="125" spans="2:14" ht="19.5" customHeight="1" x14ac:dyDescent="0.25">
      <c r="B125" s="17" t="s">
        <v>167</v>
      </c>
      <c r="C125" s="24">
        <v>107609000</v>
      </c>
      <c r="D125" s="24">
        <v>14945000</v>
      </c>
      <c r="E125" s="24">
        <v>48860000</v>
      </c>
      <c r="F125" s="24"/>
      <c r="G125" s="24">
        <f t="shared" si="2"/>
        <v>48860000</v>
      </c>
      <c r="H125" s="24"/>
      <c r="I125" s="24">
        <v>8147000</v>
      </c>
      <c r="J125" s="24">
        <v>7500000</v>
      </c>
      <c r="K125" s="24"/>
      <c r="L125" s="24"/>
      <c r="M125" s="24"/>
      <c r="N125" s="19">
        <f t="shared" si="3"/>
        <v>187061000</v>
      </c>
    </row>
    <row r="126" spans="2:14" ht="19.5" customHeight="1" x14ac:dyDescent="0.25">
      <c r="B126" s="17" t="s">
        <v>168</v>
      </c>
      <c r="C126" s="24">
        <v>160127000</v>
      </c>
      <c r="D126" s="24">
        <v>19284000</v>
      </c>
      <c r="E126" s="24">
        <v>33372000</v>
      </c>
      <c r="F126" s="24"/>
      <c r="G126" s="24">
        <f t="shared" si="2"/>
        <v>33372000</v>
      </c>
      <c r="H126" s="24"/>
      <c r="I126" s="24">
        <v>6391000</v>
      </c>
      <c r="J126" s="24">
        <v>7000000</v>
      </c>
      <c r="K126" s="24"/>
      <c r="L126" s="24"/>
      <c r="M126" s="24"/>
      <c r="N126" s="19">
        <f t="shared" si="3"/>
        <v>226174000</v>
      </c>
    </row>
    <row r="127" spans="2:14" ht="19.5" customHeight="1" x14ac:dyDescent="0.25">
      <c r="B127" s="17" t="s">
        <v>169</v>
      </c>
      <c r="C127" s="24">
        <v>1037720000</v>
      </c>
      <c r="D127" s="24">
        <v>230918000</v>
      </c>
      <c r="E127" s="24">
        <v>143343000</v>
      </c>
      <c r="F127" s="24"/>
      <c r="G127" s="24">
        <f t="shared" si="2"/>
        <v>143343000</v>
      </c>
      <c r="H127" s="24"/>
      <c r="I127" s="24">
        <v>27970000</v>
      </c>
      <c r="J127" s="24">
        <v>485200000</v>
      </c>
      <c r="K127" s="24">
        <v>18774000</v>
      </c>
      <c r="L127" s="24">
        <v>95092000</v>
      </c>
      <c r="M127" s="24"/>
      <c r="N127" s="19">
        <f t="shared" si="3"/>
        <v>2039017000</v>
      </c>
    </row>
    <row r="128" spans="2:14" ht="19.5" customHeight="1" x14ac:dyDescent="0.25">
      <c r="B128" s="17" t="s">
        <v>170</v>
      </c>
      <c r="C128" s="24">
        <v>83099000</v>
      </c>
      <c r="D128" s="24">
        <v>13386000</v>
      </c>
      <c r="E128" s="24">
        <v>86728000</v>
      </c>
      <c r="F128" s="24"/>
      <c r="G128" s="24">
        <f t="shared" si="2"/>
        <v>86728000</v>
      </c>
      <c r="H128" s="24"/>
      <c r="I128" s="24">
        <v>33535000</v>
      </c>
      <c r="J128" s="24">
        <v>212000000</v>
      </c>
      <c r="K128" s="24"/>
      <c r="L128" s="24"/>
      <c r="M128" s="24"/>
      <c r="N128" s="19">
        <f t="shared" si="3"/>
        <v>428748000</v>
      </c>
    </row>
    <row r="129" spans="2:14" ht="19.5" customHeight="1" x14ac:dyDescent="0.25">
      <c r="B129" s="17" t="s">
        <v>200</v>
      </c>
      <c r="C129" s="24">
        <v>22151000</v>
      </c>
      <c r="D129" s="24">
        <v>3567000</v>
      </c>
      <c r="E129" s="24">
        <v>10294000</v>
      </c>
      <c r="F129" s="24"/>
      <c r="G129" s="24">
        <f t="shared" si="2"/>
        <v>10294000</v>
      </c>
      <c r="H129" s="24"/>
      <c r="I129" s="24">
        <v>282000</v>
      </c>
      <c r="J129" s="24">
        <v>92700000</v>
      </c>
      <c r="K129" s="24"/>
      <c r="L129" s="24"/>
      <c r="M129" s="24"/>
      <c r="N129" s="19">
        <f t="shared" si="3"/>
        <v>128994000</v>
      </c>
    </row>
    <row r="130" spans="2:14" ht="19.5" customHeight="1" x14ac:dyDescent="0.25">
      <c r="B130" s="17" t="s">
        <v>171</v>
      </c>
      <c r="C130" s="24">
        <v>5234000</v>
      </c>
      <c r="D130" s="24">
        <v>693000</v>
      </c>
      <c r="E130" s="24">
        <v>2568000</v>
      </c>
      <c r="F130" s="24"/>
      <c r="G130" s="24">
        <f t="shared" si="2"/>
        <v>2568000</v>
      </c>
      <c r="H130" s="24"/>
      <c r="I130" s="24">
        <v>447000</v>
      </c>
      <c r="J130" s="24">
        <v>900000</v>
      </c>
      <c r="K130" s="24"/>
      <c r="L130" s="24"/>
      <c r="M130" s="24"/>
      <c r="N130" s="19">
        <f t="shared" si="3"/>
        <v>9842000</v>
      </c>
    </row>
    <row r="131" spans="2:14" ht="19.5" customHeight="1" x14ac:dyDescent="0.25">
      <c r="B131" s="17" t="s">
        <v>172</v>
      </c>
      <c r="C131" s="24">
        <v>140147000</v>
      </c>
      <c r="D131" s="24">
        <v>26403000</v>
      </c>
      <c r="E131" s="24">
        <v>46549000</v>
      </c>
      <c r="F131" s="24"/>
      <c r="G131" s="24">
        <f t="shared" si="2"/>
        <v>46549000</v>
      </c>
      <c r="H131" s="24"/>
      <c r="I131" s="24">
        <v>1764000</v>
      </c>
      <c r="J131" s="24">
        <v>22000000</v>
      </c>
      <c r="K131" s="24"/>
      <c r="L131" s="24"/>
      <c r="M131" s="24"/>
      <c r="N131" s="19">
        <f t="shared" si="3"/>
        <v>236863000</v>
      </c>
    </row>
    <row r="132" spans="2:14" ht="19.5" customHeight="1" x14ac:dyDescent="0.25">
      <c r="B132" s="17" t="s">
        <v>173</v>
      </c>
      <c r="C132" s="24">
        <v>16586000</v>
      </c>
      <c r="D132" s="24">
        <v>2206000</v>
      </c>
      <c r="E132" s="24">
        <v>24357000</v>
      </c>
      <c r="F132" s="24"/>
      <c r="G132" s="24">
        <f t="shared" si="2"/>
        <v>24357000</v>
      </c>
      <c r="H132" s="24"/>
      <c r="I132" s="24">
        <v>1095000</v>
      </c>
      <c r="J132" s="24">
        <v>2500000</v>
      </c>
      <c r="K132" s="24"/>
      <c r="L132" s="24"/>
      <c r="M132" s="24"/>
      <c r="N132" s="19">
        <f t="shared" si="3"/>
        <v>46744000</v>
      </c>
    </row>
    <row r="133" spans="2:14" ht="19.5" customHeight="1" x14ac:dyDescent="0.25">
      <c r="B133" s="17" t="s">
        <v>174</v>
      </c>
      <c r="C133" s="24">
        <v>2173000</v>
      </c>
      <c r="D133" s="24">
        <v>225000</v>
      </c>
      <c r="E133" s="24">
        <v>1811000</v>
      </c>
      <c r="F133" s="24"/>
      <c r="G133" s="24">
        <f t="shared" si="2"/>
        <v>1811000</v>
      </c>
      <c r="H133" s="24"/>
      <c r="I133" s="24">
        <v>110000</v>
      </c>
      <c r="J133" s="24">
        <v>3000000</v>
      </c>
      <c r="K133" s="24">
        <v>4420000</v>
      </c>
      <c r="L133" s="24"/>
      <c r="M133" s="24"/>
      <c r="N133" s="19">
        <f t="shared" si="3"/>
        <v>11739000</v>
      </c>
    </row>
    <row r="134" spans="2:14" ht="19.5" customHeight="1" x14ac:dyDescent="0.25">
      <c r="B134" s="17" t="s">
        <v>175</v>
      </c>
      <c r="C134" s="24">
        <v>46022000</v>
      </c>
      <c r="D134" s="24">
        <v>5999000</v>
      </c>
      <c r="E134" s="24">
        <v>21836000</v>
      </c>
      <c r="F134" s="24"/>
      <c r="G134" s="24">
        <f t="shared" si="2"/>
        <v>21836000</v>
      </c>
      <c r="H134" s="24"/>
      <c r="I134" s="24">
        <v>5358000</v>
      </c>
      <c r="J134" s="24">
        <v>45000000</v>
      </c>
      <c r="K134" s="24">
        <v>3700000</v>
      </c>
      <c r="L134" s="24"/>
      <c r="M134" s="24"/>
      <c r="N134" s="19">
        <f t="shared" si="3"/>
        <v>127915000</v>
      </c>
    </row>
    <row r="135" spans="2:14" ht="19.5" customHeight="1" x14ac:dyDescent="0.25">
      <c r="B135" s="17" t="s">
        <v>176</v>
      </c>
      <c r="C135" s="24">
        <v>27251000</v>
      </c>
      <c r="D135" s="24">
        <v>3198000</v>
      </c>
      <c r="E135" s="24">
        <v>12875000</v>
      </c>
      <c r="F135" s="24"/>
      <c r="G135" s="24">
        <f t="shared" si="2"/>
        <v>12875000</v>
      </c>
      <c r="H135" s="24"/>
      <c r="I135" s="24">
        <v>692000</v>
      </c>
      <c r="J135" s="24">
        <v>2550000</v>
      </c>
      <c r="K135" s="24"/>
      <c r="L135" s="24"/>
      <c r="M135" s="24"/>
      <c r="N135" s="19">
        <f t="shared" si="3"/>
        <v>46566000</v>
      </c>
    </row>
    <row r="136" spans="2:14" ht="19.5" customHeight="1" x14ac:dyDescent="0.25">
      <c r="B136" s="17" t="s">
        <v>177</v>
      </c>
      <c r="C136" s="24">
        <v>74270000</v>
      </c>
      <c r="D136" s="24">
        <v>6700000</v>
      </c>
      <c r="E136" s="24">
        <v>41211000</v>
      </c>
      <c r="F136" s="24"/>
      <c r="G136" s="24">
        <f t="shared" si="2"/>
        <v>41211000</v>
      </c>
      <c r="H136" s="24"/>
      <c r="I136" s="24">
        <v>365485000</v>
      </c>
      <c r="J136" s="24">
        <v>11800000</v>
      </c>
      <c r="K136" s="24"/>
      <c r="L136" s="24">
        <v>69175000</v>
      </c>
      <c r="M136" s="24"/>
      <c r="N136" s="19">
        <f t="shared" si="3"/>
        <v>568641000</v>
      </c>
    </row>
    <row r="137" spans="2:14" ht="19.5" customHeight="1" x14ac:dyDescent="0.25">
      <c r="B137" s="17" t="s">
        <v>201</v>
      </c>
      <c r="C137" s="24">
        <v>15530000</v>
      </c>
      <c r="D137" s="24">
        <v>1720000</v>
      </c>
      <c r="E137" s="24">
        <v>12473000</v>
      </c>
      <c r="F137" s="24"/>
      <c r="G137" s="24">
        <f t="shared" si="2"/>
        <v>12473000</v>
      </c>
      <c r="H137" s="24"/>
      <c r="I137" s="24">
        <v>80244000</v>
      </c>
      <c r="J137" s="24">
        <v>2300000</v>
      </c>
      <c r="K137" s="24">
        <v>20000000</v>
      </c>
      <c r="L137" s="24"/>
      <c r="M137" s="24"/>
      <c r="N137" s="19">
        <f t="shared" si="3"/>
        <v>132267000</v>
      </c>
    </row>
    <row r="138" spans="2:14" ht="19.5" customHeight="1" x14ac:dyDescent="0.25">
      <c r="B138" s="17" t="s">
        <v>212</v>
      </c>
      <c r="C138" s="24">
        <v>9821000</v>
      </c>
      <c r="D138" s="24">
        <v>1691000</v>
      </c>
      <c r="E138" s="24">
        <v>12948000</v>
      </c>
      <c r="F138" s="24"/>
      <c r="G138" s="24">
        <f t="shared" ref="G138:G152" si="5">E138+F138</f>
        <v>12948000</v>
      </c>
      <c r="H138" s="24"/>
      <c r="I138" s="24">
        <v>504000</v>
      </c>
      <c r="J138" s="24">
        <v>43065000</v>
      </c>
      <c r="K138" s="24"/>
      <c r="L138" s="24"/>
      <c r="M138" s="24"/>
      <c r="N138" s="19">
        <f t="shared" si="3"/>
        <v>68029000</v>
      </c>
    </row>
    <row r="139" spans="2:14" ht="19.5" customHeight="1" x14ac:dyDescent="0.25">
      <c r="B139" s="17" t="s">
        <v>178</v>
      </c>
      <c r="C139" s="24">
        <v>16035000</v>
      </c>
      <c r="D139" s="24">
        <v>2027000</v>
      </c>
      <c r="E139" s="24">
        <v>4893000</v>
      </c>
      <c r="F139" s="24"/>
      <c r="G139" s="24">
        <f t="shared" si="5"/>
        <v>4893000</v>
      </c>
      <c r="H139" s="24"/>
      <c r="I139" s="24">
        <v>1061000</v>
      </c>
      <c r="J139" s="24">
        <v>371000</v>
      </c>
      <c r="K139" s="24"/>
      <c r="L139" s="24"/>
      <c r="M139" s="24"/>
      <c r="N139" s="19">
        <f t="shared" si="3"/>
        <v>24387000</v>
      </c>
    </row>
    <row r="140" spans="2:14" ht="19.5" customHeight="1" x14ac:dyDescent="0.25">
      <c r="B140" s="17" t="s">
        <v>179</v>
      </c>
      <c r="C140" s="24">
        <v>134821000</v>
      </c>
      <c r="D140" s="24">
        <v>25195000</v>
      </c>
      <c r="E140" s="24">
        <v>17831000</v>
      </c>
      <c r="F140" s="24"/>
      <c r="G140" s="24">
        <f t="shared" si="5"/>
        <v>17831000</v>
      </c>
      <c r="H140" s="24"/>
      <c r="I140" s="24">
        <v>7169000</v>
      </c>
      <c r="J140" s="24">
        <v>200000000</v>
      </c>
      <c r="K140" s="24"/>
      <c r="L140" s="24"/>
      <c r="M140" s="24"/>
      <c r="N140" s="19">
        <f t="shared" si="3"/>
        <v>385016000</v>
      </c>
    </row>
    <row r="141" spans="2:14" ht="19.5" customHeight="1" x14ac:dyDescent="0.25">
      <c r="B141" s="17" t="s">
        <v>180</v>
      </c>
      <c r="C141" s="24">
        <v>13621000</v>
      </c>
      <c r="D141" s="24">
        <v>980000</v>
      </c>
      <c r="E141" s="24">
        <v>280365000</v>
      </c>
      <c r="F141" s="24"/>
      <c r="G141" s="24">
        <f t="shared" si="5"/>
        <v>280365000</v>
      </c>
      <c r="H141" s="24"/>
      <c r="I141" s="24">
        <v>1670000</v>
      </c>
      <c r="J141" s="24">
        <v>550300000</v>
      </c>
      <c r="K141" s="24"/>
      <c r="L141" s="24"/>
      <c r="M141" s="24"/>
      <c r="N141" s="19">
        <f t="shared" si="3"/>
        <v>846936000</v>
      </c>
    </row>
    <row r="142" spans="2:14" ht="19.5" customHeight="1" x14ac:dyDescent="0.25">
      <c r="B142" s="17" t="s">
        <v>181</v>
      </c>
      <c r="C142" s="24">
        <v>11954000</v>
      </c>
      <c r="D142" s="24">
        <v>1237000</v>
      </c>
      <c r="E142" s="24">
        <v>6603000</v>
      </c>
      <c r="F142" s="24"/>
      <c r="G142" s="24">
        <f t="shared" si="5"/>
        <v>6603000</v>
      </c>
      <c r="H142" s="24"/>
      <c r="I142" s="24">
        <v>1380000</v>
      </c>
      <c r="J142" s="24">
        <v>4000000</v>
      </c>
      <c r="K142" s="24"/>
      <c r="L142" s="24"/>
      <c r="M142" s="24"/>
      <c r="N142" s="19">
        <f t="shared" si="3"/>
        <v>25174000</v>
      </c>
    </row>
    <row r="143" spans="2:14" ht="19.5" customHeight="1" x14ac:dyDescent="0.25">
      <c r="B143" s="17" t="s">
        <v>213</v>
      </c>
      <c r="C143" s="24">
        <v>3012000</v>
      </c>
      <c r="D143" s="24">
        <v>600000</v>
      </c>
      <c r="E143" s="24">
        <v>3854000</v>
      </c>
      <c r="F143" s="24"/>
      <c r="G143" s="24">
        <f t="shared" si="5"/>
        <v>3854000</v>
      </c>
      <c r="H143" s="24"/>
      <c r="I143" s="24">
        <v>2000</v>
      </c>
      <c r="J143" s="24">
        <v>3980000</v>
      </c>
      <c r="K143" s="24"/>
      <c r="L143" s="24"/>
      <c r="M143" s="24"/>
      <c r="N143" s="19">
        <f t="shared" si="3"/>
        <v>11448000</v>
      </c>
    </row>
    <row r="144" spans="2:14" ht="19.5" customHeight="1" x14ac:dyDescent="0.25">
      <c r="B144" s="17" t="s">
        <v>182</v>
      </c>
      <c r="C144" s="24">
        <v>9906000</v>
      </c>
      <c r="D144" s="24">
        <v>1638000</v>
      </c>
      <c r="E144" s="24">
        <v>16480000</v>
      </c>
      <c r="F144" s="24"/>
      <c r="G144" s="24">
        <f t="shared" si="5"/>
        <v>16480000</v>
      </c>
      <c r="H144" s="24"/>
      <c r="I144" s="24">
        <v>161480000</v>
      </c>
      <c r="J144" s="24">
        <v>5000000</v>
      </c>
      <c r="K144" s="24"/>
      <c r="L144" s="24"/>
      <c r="M144" s="24"/>
      <c r="N144" s="19">
        <f t="shared" si="3"/>
        <v>194504000</v>
      </c>
    </row>
    <row r="145" spans="2:14" ht="19.5" customHeight="1" x14ac:dyDescent="0.25">
      <c r="B145" s="17" t="s">
        <v>183</v>
      </c>
      <c r="C145" s="24">
        <v>947765000</v>
      </c>
      <c r="D145" s="24">
        <v>195069000</v>
      </c>
      <c r="E145" s="24">
        <v>1963017000</v>
      </c>
      <c r="F145" s="24"/>
      <c r="G145" s="24">
        <f t="shared" si="5"/>
        <v>1963017000</v>
      </c>
      <c r="H145" s="24"/>
      <c r="I145" s="24">
        <v>6220000</v>
      </c>
      <c r="J145" s="24">
        <v>4045000000</v>
      </c>
      <c r="K145" s="24"/>
      <c r="L145" s="24"/>
      <c r="M145" s="24"/>
      <c r="N145" s="19">
        <f t="shared" si="3"/>
        <v>7157071000</v>
      </c>
    </row>
    <row r="146" spans="2:14" ht="19.5" customHeight="1" x14ac:dyDescent="0.25">
      <c r="B146" s="17" t="s">
        <v>214</v>
      </c>
      <c r="C146" s="24">
        <v>5224000</v>
      </c>
      <c r="D146" s="24">
        <v>699000</v>
      </c>
      <c r="E146" s="24">
        <v>4893000</v>
      </c>
      <c r="F146" s="24"/>
      <c r="G146" s="24">
        <f t="shared" si="5"/>
        <v>4893000</v>
      </c>
      <c r="H146" s="24"/>
      <c r="I146" s="24">
        <v>224000</v>
      </c>
      <c r="J146" s="24">
        <v>12000000</v>
      </c>
      <c r="K146" s="24"/>
      <c r="L146" s="24"/>
      <c r="M146" s="24"/>
      <c r="N146" s="19">
        <f t="shared" si="3"/>
        <v>23040000</v>
      </c>
    </row>
    <row r="147" spans="2:14" ht="19.5" customHeight="1" x14ac:dyDescent="0.25">
      <c r="B147" s="17" t="s">
        <v>184</v>
      </c>
      <c r="C147" s="24">
        <v>617000</v>
      </c>
      <c r="D147" s="24">
        <v>73000</v>
      </c>
      <c r="E147" s="24">
        <v>3348000</v>
      </c>
      <c r="F147" s="24"/>
      <c r="G147" s="24">
        <f t="shared" si="5"/>
        <v>3348000</v>
      </c>
      <c r="H147" s="24"/>
      <c r="I147" s="24">
        <v>12000</v>
      </c>
      <c r="J147" s="24">
        <v>5000000</v>
      </c>
      <c r="K147" s="24">
        <v>60000000</v>
      </c>
      <c r="L147" s="24"/>
      <c r="M147" s="24"/>
      <c r="N147" s="19">
        <f t="shared" si="3"/>
        <v>69050000</v>
      </c>
    </row>
    <row r="148" spans="2:14" ht="19.5" customHeight="1" x14ac:dyDescent="0.25">
      <c r="B148" s="17" t="s">
        <v>185</v>
      </c>
      <c r="C148" s="24">
        <v>300000</v>
      </c>
      <c r="D148" s="24">
        <v>44000</v>
      </c>
      <c r="E148" s="24">
        <v>4138000</v>
      </c>
      <c r="F148" s="24"/>
      <c r="G148" s="24">
        <f t="shared" si="5"/>
        <v>4138000</v>
      </c>
      <c r="H148" s="24"/>
      <c r="I148" s="24">
        <v>12000</v>
      </c>
      <c r="J148" s="24">
        <v>10000000</v>
      </c>
      <c r="K148" s="24">
        <v>74200000</v>
      </c>
      <c r="L148" s="24"/>
      <c r="M148" s="24"/>
      <c r="N148" s="19">
        <f t="shared" ref="N148:N154" si="6">SUM(C148,D148,G148,H148,I148,J148,K148,L148,M148)</f>
        <v>88694000</v>
      </c>
    </row>
    <row r="149" spans="2:14" ht="19.5" customHeight="1" x14ac:dyDescent="0.25">
      <c r="B149" s="17" t="s">
        <v>186</v>
      </c>
      <c r="C149" s="24">
        <v>723000</v>
      </c>
      <c r="D149" s="24">
        <v>92000</v>
      </c>
      <c r="E149" s="24">
        <v>3451000</v>
      </c>
      <c r="F149" s="24"/>
      <c r="G149" s="24">
        <f t="shared" si="5"/>
        <v>3451000</v>
      </c>
      <c r="H149" s="24"/>
      <c r="I149" s="24">
        <v>12000</v>
      </c>
      <c r="J149" s="24">
        <v>5000000</v>
      </c>
      <c r="K149" s="24">
        <v>50000000</v>
      </c>
      <c r="L149" s="24"/>
      <c r="M149" s="24"/>
      <c r="N149" s="19">
        <f t="shared" si="6"/>
        <v>59278000</v>
      </c>
    </row>
    <row r="150" spans="2:14" ht="19.5" customHeight="1" x14ac:dyDescent="0.25">
      <c r="B150" s="17" t="s">
        <v>57</v>
      </c>
      <c r="C150" s="24">
        <v>1152664000</v>
      </c>
      <c r="D150" s="24">
        <v>215290000</v>
      </c>
      <c r="E150" s="24">
        <v>219725000</v>
      </c>
      <c r="F150" s="24"/>
      <c r="G150" s="24">
        <f t="shared" si="5"/>
        <v>219725000</v>
      </c>
      <c r="H150" s="24"/>
      <c r="I150" s="24">
        <v>9270000</v>
      </c>
      <c r="J150" s="24">
        <v>7719000000</v>
      </c>
      <c r="K150" s="24">
        <v>28000000</v>
      </c>
      <c r="L150" s="24"/>
      <c r="M150" s="24"/>
      <c r="N150" s="19">
        <f t="shared" si="6"/>
        <v>9343949000</v>
      </c>
    </row>
    <row r="151" spans="2:14" ht="19.5" customHeight="1" x14ac:dyDescent="0.25">
      <c r="B151" s="17" t="s">
        <v>202</v>
      </c>
      <c r="C151" s="24">
        <v>772000</v>
      </c>
      <c r="D151" s="24">
        <v>160000</v>
      </c>
      <c r="E151" s="24">
        <v>2369000</v>
      </c>
      <c r="F151" s="24"/>
      <c r="G151" s="24">
        <f t="shared" si="5"/>
        <v>2369000</v>
      </c>
      <c r="H151" s="24"/>
      <c r="I151" s="24"/>
      <c r="J151" s="24">
        <v>1290000</v>
      </c>
      <c r="K151" s="24"/>
      <c r="L151" s="24"/>
      <c r="M151" s="24"/>
      <c r="N151" s="19">
        <f t="shared" si="6"/>
        <v>4591000</v>
      </c>
    </row>
    <row r="152" spans="2:14" ht="19.5" customHeight="1" x14ac:dyDescent="0.25">
      <c r="B152" s="17" t="s">
        <v>203</v>
      </c>
      <c r="C152" s="24">
        <v>26150000</v>
      </c>
      <c r="D152" s="24">
        <v>4376000</v>
      </c>
      <c r="E152" s="24">
        <v>22084000</v>
      </c>
      <c r="F152" s="24"/>
      <c r="G152" s="24">
        <f t="shared" si="5"/>
        <v>22084000</v>
      </c>
      <c r="H152" s="24"/>
      <c r="I152" s="24">
        <v>949000</v>
      </c>
      <c r="J152" s="24">
        <v>31800000</v>
      </c>
      <c r="K152" s="24"/>
      <c r="L152" s="24"/>
      <c r="M152" s="24"/>
      <c r="N152" s="19">
        <f t="shared" si="6"/>
        <v>85359000</v>
      </c>
    </row>
    <row r="153" spans="2:14" ht="19.5" customHeight="1" x14ac:dyDescent="0.25">
      <c r="B153" s="17" t="s">
        <v>215</v>
      </c>
      <c r="C153" s="24">
        <v>5825000</v>
      </c>
      <c r="D153" s="24">
        <v>652000</v>
      </c>
      <c r="E153" s="24">
        <v>6100000</v>
      </c>
      <c r="F153" s="24"/>
      <c r="G153" s="24">
        <f t="shared" ref="G153:G154" si="7">E153+F153</f>
        <v>6100000</v>
      </c>
      <c r="H153" s="24"/>
      <c r="I153" s="24">
        <v>466000</v>
      </c>
      <c r="J153" s="24">
        <v>500000</v>
      </c>
      <c r="K153" s="24"/>
      <c r="L153" s="24"/>
      <c r="M153" s="24"/>
      <c r="N153" s="19">
        <f t="shared" si="6"/>
        <v>13543000</v>
      </c>
    </row>
    <row r="154" spans="2:14" ht="19.5" customHeight="1" thickBot="1" x14ac:dyDescent="0.3">
      <c r="B154" s="17" t="s">
        <v>216</v>
      </c>
      <c r="C154" s="24">
        <v>173000</v>
      </c>
      <c r="D154" s="24">
        <v>14000</v>
      </c>
      <c r="E154" s="24">
        <v>4000000</v>
      </c>
      <c r="F154" s="24"/>
      <c r="G154" s="24">
        <f t="shared" si="7"/>
        <v>4000000</v>
      </c>
      <c r="H154" s="24"/>
      <c r="I154" s="24">
        <v>330000</v>
      </c>
      <c r="J154" s="24"/>
      <c r="K154" s="24"/>
      <c r="L154" s="24"/>
      <c r="M154" s="24"/>
      <c r="N154" s="19">
        <f t="shared" si="6"/>
        <v>4517000</v>
      </c>
    </row>
    <row r="155" spans="2:14" s="23" customFormat="1" ht="21" customHeight="1" thickBot="1" x14ac:dyDescent="0.3">
      <c r="B155" s="26" t="s">
        <v>187</v>
      </c>
      <c r="C155" s="27">
        <f>SUM(C8:C154)</f>
        <v>14041621000</v>
      </c>
      <c r="D155" s="27">
        <f t="shared" ref="D155:N155" si="8">SUM(D8:D154)</f>
        <v>2465861000</v>
      </c>
      <c r="E155" s="27">
        <f t="shared" si="8"/>
        <v>6073098000</v>
      </c>
      <c r="F155" s="27">
        <f t="shared" si="8"/>
        <v>0</v>
      </c>
      <c r="G155" s="27">
        <f t="shared" si="8"/>
        <v>6073098000</v>
      </c>
      <c r="H155" s="27">
        <f t="shared" si="8"/>
        <v>0</v>
      </c>
      <c r="I155" s="27">
        <f t="shared" si="8"/>
        <v>3598116000</v>
      </c>
      <c r="J155" s="27">
        <f t="shared" si="8"/>
        <v>18409261000</v>
      </c>
      <c r="K155" s="27">
        <f t="shared" si="8"/>
        <v>1264895000</v>
      </c>
      <c r="L155" s="27">
        <f t="shared" si="8"/>
        <v>2794629000</v>
      </c>
      <c r="M155" s="27">
        <f t="shared" si="8"/>
        <v>0</v>
      </c>
      <c r="N155" s="27">
        <f t="shared" si="8"/>
        <v>48647481000</v>
      </c>
    </row>
    <row r="157" spans="2:14" x14ac:dyDescent="0.25">
      <c r="C157" s="28"/>
      <c r="D157" s="28"/>
      <c r="F157" s="61"/>
      <c r="G157" s="28"/>
      <c r="N157" s="28"/>
    </row>
    <row r="158" spans="2:14" x14ac:dyDescent="0.25">
      <c r="C158" s="28"/>
      <c r="F158" s="61"/>
      <c r="G158" s="28"/>
    </row>
    <row r="159" spans="2:14" x14ac:dyDescent="0.25">
      <c r="E159" s="28"/>
      <c r="F159" s="61"/>
      <c r="G159" s="28"/>
    </row>
    <row r="160" spans="2:14" x14ac:dyDescent="0.25">
      <c r="C160" s="28"/>
      <c r="E160" s="28"/>
    </row>
    <row r="162" spans="3:3" x14ac:dyDescent="0.25">
      <c r="C162" s="28"/>
    </row>
    <row r="163" spans="3:3" x14ac:dyDescent="0.25">
      <c r="C163" s="28"/>
    </row>
    <row r="164" spans="3:3" x14ac:dyDescent="0.25">
      <c r="C164" s="28"/>
    </row>
    <row r="166" spans="3:3" x14ac:dyDescent="0.25">
      <c r="C166" s="28"/>
    </row>
  </sheetData>
  <mergeCells count="14">
    <mergeCell ref="K6:K7"/>
    <mergeCell ref="L6:L7"/>
    <mergeCell ref="M6:M7"/>
    <mergeCell ref="N6:N7"/>
    <mergeCell ref="B2:N2"/>
    <mergeCell ref="B3:N3"/>
    <mergeCell ref="B4:N4"/>
    <mergeCell ref="B6:B7"/>
    <mergeCell ref="C6:C7"/>
    <mergeCell ref="D6:D7"/>
    <mergeCell ref="E6:G6"/>
    <mergeCell ref="H6:H7"/>
    <mergeCell ref="I6:I7"/>
    <mergeCell ref="J6:J7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33" fitToHeight="2" orientation="landscape" r:id="rId1"/>
  <rowBreaks count="1" manualBreakCount="1">
    <brk id="81" min="1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4"/>
  <sheetViews>
    <sheetView zoomScale="70" zoomScaleNormal="70" workbookViewId="0">
      <selection activeCell="G59" sqref="G59"/>
    </sheetView>
  </sheetViews>
  <sheetFormatPr defaultRowHeight="15" x14ac:dyDescent="0.25"/>
  <cols>
    <col min="1" max="1" width="6.28515625" style="10" customWidth="1"/>
    <col min="2" max="2" width="75.5703125" style="10" customWidth="1"/>
    <col min="3" max="3" width="20.42578125" style="10" customWidth="1"/>
    <col min="4" max="4" width="18.7109375" style="10" customWidth="1"/>
    <col min="5" max="5" width="19.42578125" style="10" customWidth="1"/>
    <col min="6" max="6" width="17.7109375" style="10" customWidth="1"/>
    <col min="7" max="7" width="18.7109375" style="10" customWidth="1"/>
    <col min="8" max="8" width="18.85546875" style="10" customWidth="1"/>
    <col min="9" max="9" width="20.140625" style="10" customWidth="1"/>
    <col min="10" max="10" width="19.140625" style="10" customWidth="1"/>
    <col min="11" max="13" width="17.85546875" style="10" bestFit="1" customWidth="1"/>
    <col min="14" max="14" width="21" style="10" bestFit="1" customWidth="1"/>
    <col min="15" max="16384" width="9.140625" style="10"/>
  </cols>
  <sheetData>
    <row r="1" spans="1:14" ht="20.100000000000001" customHeight="1" x14ac:dyDescent="0.25">
      <c r="A1" s="11"/>
      <c r="B1" s="11" t="s">
        <v>0</v>
      </c>
      <c r="C1" s="11" t="s">
        <v>0</v>
      </c>
      <c r="D1" s="11" t="s">
        <v>0</v>
      </c>
      <c r="E1" s="11" t="s">
        <v>0</v>
      </c>
      <c r="F1" s="11"/>
      <c r="G1" s="11"/>
      <c r="H1" s="11" t="s">
        <v>0</v>
      </c>
      <c r="I1" s="11" t="s">
        <v>0</v>
      </c>
      <c r="J1" s="11" t="s">
        <v>0</v>
      </c>
      <c r="K1" s="11" t="s">
        <v>0</v>
      </c>
      <c r="L1" s="11" t="s">
        <v>0</v>
      </c>
      <c r="M1" s="11" t="s">
        <v>0</v>
      </c>
      <c r="N1" s="29" t="s">
        <v>0</v>
      </c>
    </row>
    <row r="2" spans="1:14" ht="20.100000000000001" customHeight="1" x14ac:dyDescent="0.25">
      <c r="A2" s="30"/>
      <c r="B2" s="78" t="s">
        <v>0</v>
      </c>
      <c r="C2" s="78" t="s">
        <v>0</v>
      </c>
      <c r="D2" s="78" t="s">
        <v>0</v>
      </c>
      <c r="E2" s="78" t="s">
        <v>0</v>
      </c>
      <c r="F2" s="78"/>
      <c r="G2" s="78"/>
      <c r="H2" s="78" t="s">
        <v>0</v>
      </c>
      <c r="I2" s="78" t="s">
        <v>0</v>
      </c>
      <c r="J2" s="78" t="s">
        <v>0</v>
      </c>
      <c r="K2" s="78" t="s">
        <v>0</v>
      </c>
      <c r="L2" s="78" t="s">
        <v>0</v>
      </c>
      <c r="M2" s="78" t="s">
        <v>0</v>
      </c>
      <c r="N2" s="78" t="s">
        <v>0</v>
      </c>
    </row>
    <row r="3" spans="1:14" ht="20.100000000000001" customHeight="1" x14ac:dyDescent="0.25">
      <c r="B3" s="78" t="s">
        <v>1</v>
      </c>
      <c r="C3" s="78" t="s">
        <v>0</v>
      </c>
      <c r="D3" s="78" t="s">
        <v>0</v>
      </c>
      <c r="E3" s="78" t="s">
        <v>0</v>
      </c>
      <c r="F3" s="78"/>
      <c r="G3" s="78"/>
      <c r="H3" s="78" t="s">
        <v>0</v>
      </c>
      <c r="I3" s="78" t="s">
        <v>0</v>
      </c>
      <c r="J3" s="78" t="s">
        <v>0</v>
      </c>
      <c r="K3" s="78" t="s">
        <v>0</v>
      </c>
      <c r="L3" s="78" t="s">
        <v>0</v>
      </c>
      <c r="M3" s="78" t="s">
        <v>0</v>
      </c>
      <c r="N3" s="78" t="s">
        <v>0</v>
      </c>
    </row>
    <row r="4" spans="1:14" ht="20.100000000000001" customHeight="1" x14ac:dyDescent="0.25">
      <c r="A4" s="30"/>
      <c r="B4" s="79" t="s">
        <v>204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1:14" s="34" customFormat="1" ht="20.100000000000001" customHeight="1" thickBot="1" x14ac:dyDescent="0.3">
      <c r="A5" s="31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3" t="s">
        <v>2</v>
      </c>
    </row>
    <row r="6" spans="1:14" s="36" customFormat="1" ht="24.75" customHeight="1" x14ac:dyDescent="0.25">
      <c r="A6" s="35"/>
      <c r="B6" s="69" t="s">
        <v>3</v>
      </c>
      <c r="C6" s="63" t="s">
        <v>4</v>
      </c>
      <c r="D6" s="63" t="s">
        <v>5</v>
      </c>
      <c r="E6" s="71" t="s">
        <v>6</v>
      </c>
      <c r="F6" s="72"/>
      <c r="G6" s="73"/>
      <c r="H6" s="63" t="s">
        <v>7</v>
      </c>
      <c r="I6" s="63" t="s">
        <v>8</v>
      </c>
      <c r="J6" s="63" t="s">
        <v>9</v>
      </c>
      <c r="K6" s="63" t="s">
        <v>10</v>
      </c>
      <c r="L6" s="63" t="s">
        <v>11</v>
      </c>
      <c r="M6" s="63" t="s">
        <v>12</v>
      </c>
      <c r="N6" s="65" t="s">
        <v>13</v>
      </c>
    </row>
    <row r="7" spans="1:14" s="36" customFormat="1" ht="45" customHeight="1" thickBot="1" x14ac:dyDescent="0.3">
      <c r="A7" s="11"/>
      <c r="B7" s="70" t="s">
        <v>0</v>
      </c>
      <c r="C7" s="64" t="s">
        <v>0</v>
      </c>
      <c r="D7" s="64" t="s">
        <v>0</v>
      </c>
      <c r="E7" s="37" t="s">
        <v>14</v>
      </c>
      <c r="F7" s="37" t="s">
        <v>15</v>
      </c>
      <c r="G7" s="37" t="s">
        <v>13</v>
      </c>
      <c r="H7" s="64" t="s">
        <v>0</v>
      </c>
      <c r="I7" s="64" t="s">
        <v>0</v>
      </c>
      <c r="J7" s="64" t="s">
        <v>0</v>
      </c>
      <c r="K7" s="64" t="s">
        <v>0</v>
      </c>
      <c r="L7" s="64" t="s">
        <v>0</v>
      </c>
      <c r="M7" s="64" t="s">
        <v>0</v>
      </c>
      <c r="N7" s="66" t="s">
        <v>0</v>
      </c>
    </row>
    <row r="8" spans="1:14" s="36" customFormat="1" ht="20.100000000000001" customHeight="1" x14ac:dyDescent="0.25">
      <c r="B8" s="51" t="s">
        <v>16</v>
      </c>
      <c r="C8" s="38">
        <v>49292500</v>
      </c>
      <c r="D8" s="38">
        <v>4745000</v>
      </c>
      <c r="E8" s="38">
        <v>78323600</v>
      </c>
      <c r="F8" s="38">
        <v>369000</v>
      </c>
      <c r="G8" s="38">
        <f>E8+F8</f>
        <v>78692600</v>
      </c>
      <c r="H8" s="38"/>
      <c r="I8" s="38">
        <v>3934900</v>
      </c>
      <c r="J8" s="38">
        <v>80135000</v>
      </c>
      <c r="K8" s="38"/>
      <c r="L8" s="38"/>
      <c r="M8" s="38"/>
      <c r="N8" s="39">
        <f>SUM(C8,D8,G8,H8,I8,J8,K8,L8,M8)</f>
        <v>216800000</v>
      </c>
    </row>
    <row r="9" spans="1:14" s="36" customFormat="1" ht="20.100000000000001" customHeight="1" x14ac:dyDescent="0.25">
      <c r="B9" s="17" t="s">
        <v>17</v>
      </c>
      <c r="C9" s="38">
        <v>466488000</v>
      </c>
      <c r="D9" s="40">
        <v>56482000</v>
      </c>
      <c r="E9" s="38">
        <v>96985000</v>
      </c>
      <c r="F9" s="40">
        <v>10581000</v>
      </c>
      <c r="G9" s="38">
        <f t="shared" ref="G9:G54" si="0">E9+F9</f>
        <v>107566000</v>
      </c>
      <c r="H9" s="40"/>
      <c r="I9" s="40">
        <v>82842000</v>
      </c>
      <c r="J9" s="38">
        <v>35967000</v>
      </c>
      <c r="K9" s="40"/>
      <c r="L9" s="40"/>
      <c r="M9" s="40"/>
      <c r="N9" s="41">
        <f t="shared" ref="N9:N54" si="1">SUM(C9,D9,G9,H9,I9,J9,K9,L9,M9)</f>
        <v>749345000</v>
      </c>
    </row>
    <row r="10" spans="1:14" s="36" customFormat="1" ht="20.100000000000001" customHeight="1" x14ac:dyDescent="0.25">
      <c r="B10" s="17" t="s">
        <v>18</v>
      </c>
      <c r="C10" s="38">
        <v>17083000</v>
      </c>
      <c r="D10" s="40">
        <v>2104000</v>
      </c>
      <c r="E10" s="38">
        <v>16112000</v>
      </c>
      <c r="F10" s="40">
        <v>1003000</v>
      </c>
      <c r="G10" s="38">
        <f t="shared" si="0"/>
        <v>17115000</v>
      </c>
      <c r="H10" s="40"/>
      <c r="I10" s="40">
        <v>105000</v>
      </c>
      <c r="J10" s="38">
        <v>5062000</v>
      </c>
      <c r="K10" s="40"/>
      <c r="L10" s="40"/>
      <c r="M10" s="40"/>
      <c r="N10" s="41">
        <f t="shared" si="1"/>
        <v>41469000</v>
      </c>
    </row>
    <row r="11" spans="1:14" s="36" customFormat="1" ht="20.100000000000001" customHeight="1" x14ac:dyDescent="0.25">
      <c r="B11" s="17" t="s">
        <v>19</v>
      </c>
      <c r="C11" s="38">
        <v>100574000</v>
      </c>
      <c r="D11" s="40">
        <v>14474000</v>
      </c>
      <c r="E11" s="38">
        <v>26633000</v>
      </c>
      <c r="F11" s="40"/>
      <c r="G11" s="38">
        <f t="shared" si="0"/>
        <v>26633000</v>
      </c>
      <c r="H11" s="40"/>
      <c r="I11" s="40">
        <v>1434000</v>
      </c>
      <c r="J11" s="38">
        <v>20824000</v>
      </c>
      <c r="K11" s="40"/>
      <c r="L11" s="40"/>
      <c r="M11" s="40"/>
      <c r="N11" s="41">
        <f t="shared" si="1"/>
        <v>163939000</v>
      </c>
    </row>
    <row r="12" spans="1:14" s="36" customFormat="1" ht="20.100000000000001" customHeight="1" x14ac:dyDescent="0.25">
      <c r="B12" s="17" t="s">
        <v>20</v>
      </c>
      <c r="C12" s="38">
        <v>71072000</v>
      </c>
      <c r="D12" s="40">
        <v>9501000</v>
      </c>
      <c r="E12" s="38">
        <v>16585000</v>
      </c>
      <c r="F12" s="40"/>
      <c r="G12" s="38">
        <f t="shared" si="0"/>
        <v>16585000</v>
      </c>
      <c r="H12" s="40"/>
      <c r="I12" s="40">
        <v>436000</v>
      </c>
      <c r="J12" s="38">
        <v>4503000</v>
      </c>
      <c r="K12" s="40"/>
      <c r="L12" s="40"/>
      <c r="M12" s="40"/>
      <c r="N12" s="41">
        <f t="shared" si="1"/>
        <v>102097000</v>
      </c>
    </row>
    <row r="13" spans="1:14" s="36" customFormat="1" ht="20.100000000000001" customHeight="1" x14ac:dyDescent="0.25">
      <c r="B13" s="17" t="s">
        <v>21</v>
      </c>
      <c r="C13" s="38">
        <v>114584600</v>
      </c>
      <c r="D13" s="40">
        <v>15062000</v>
      </c>
      <c r="E13" s="38">
        <v>45190500</v>
      </c>
      <c r="F13" s="40"/>
      <c r="G13" s="38">
        <f t="shared" si="0"/>
        <v>45190500</v>
      </c>
      <c r="H13" s="40"/>
      <c r="I13" s="40">
        <v>724600</v>
      </c>
      <c r="J13" s="38">
        <v>5140000</v>
      </c>
      <c r="K13" s="40"/>
      <c r="L13" s="40"/>
      <c r="M13" s="40"/>
      <c r="N13" s="41">
        <f t="shared" si="1"/>
        <v>180701700</v>
      </c>
    </row>
    <row r="14" spans="1:14" s="36" customFormat="1" ht="20.100000000000001" customHeight="1" x14ac:dyDescent="0.25">
      <c r="B14" s="17" t="s">
        <v>22</v>
      </c>
      <c r="C14" s="38">
        <v>99955000</v>
      </c>
      <c r="D14" s="40">
        <v>14161000</v>
      </c>
      <c r="E14" s="38">
        <v>372680000</v>
      </c>
      <c r="F14" s="40"/>
      <c r="G14" s="38">
        <f t="shared" si="0"/>
        <v>372680000</v>
      </c>
      <c r="H14" s="40"/>
      <c r="I14" s="40">
        <v>66614000</v>
      </c>
      <c r="J14" s="38">
        <v>144274000</v>
      </c>
      <c r="K14" s="40"/>
      <c r="L14" s="40"/>
      <c r="M14" s="40"/>
      <c r="N14" s="41">
        <f t="shared" si="1"/>
        <v>697684000</v>
      </c>
    </row>
    <row r="15" spans="1:14" s="36" customFormat="1" ht="20.100000000000001" customHeight="1" x14ac:dyDescent="0.25">
      <c r="B15" s="17" t="s">
        <v>23</v>
      </c>
      <c r="C15" s="38">
        <v>628112000</v>
      </c>
      <c r="D15" s="40">
        <v>72743000</v>
      </c>
      <c r="E15" s="38">
        <v>192147000</v>
      </c>
      <c r="F15" s="40"/>
      <c r="G15" s="38">
        <f t="shared" si="0"/>
        <v>192147000</v>
      </c>
      <c r="H15" s="40"/>
      <c r="I15" s="40"/>
      <c r="J15" s="38">
        <v>248755000</v>
      </c>
      <c r="K15" s="40"/>
      <c r="L15" s="40"/>
      <c r="M15" s="40"/>
      <c r="N15" s="41">
        <f t="shared" si="1"/>
        <v>1141757000</v>
      </c>
    </row>
    <row r="16" spans="1:14" s="36" customFormat="1" ht="20.100000000000001" customHeight="1" x14ac:dyDescent="0.25">
      <c r="B16" s="17" t="s">
        <v>24</v>
      </c>
      <c r="C16" s="38">
        <v>13603000</v>
      </c>
      <c r="D16" s="40">
        <v>1944000</v>
      </c>
      <c r="E16" s="38">
        <v>2165000</v>
      </c>
      <c r="F16" s="40"/>
      <c r="G16" s="38">
        <f t="shared" si="0"/>
        <v>2165000</v>
      </c>
      <c r="H16" s="40"/>
      <c r="I16" s="40">
        <v>106000</v>
      </c>
      <c r="J16" s="38">
        <v>3895000</v>
      </c>
      <c r="K16" s="40"/>
      <c r="L16" s="40"/>
      <c r="M16" s="40"/>
      <c r="N16" s="41">
        <f t="shared" si="1"/>
        <v>21713000</v>
      </c>
    </row>
    <row r="17" spans="2:14" s="36" customFormat="1" ht="20.100000000000001" customHeight="1" x14ac:dyDescent="0.25">
      <c r="B17" s="17" t="s">
        <v>25</v>
      </c>
      <c r="C17" s="38">
        <v>29682000</v>
      </c>
      <c r="D17" s="40">
        <v>3938000</v>
      </c>
      <c r="E17" s="38">
        <v>166973000</v>
      </c>
      <c r="F17" s="40">
        <v>45000</v>
      </c>
      <c r="G17" s="38">
        <f t="shared" si="0"/>
        <v>167018000</v>
      </c>
      <c r="H17" s="40"/>
      <c r="I17" s="40">
        <v>192000</v>
      </c>
      <c r="J17" s="38">
        <v>3377000</v>
      </c>
      <c r="K17" s="40"/>
      <c r="L17" s="40"/>
      <c r="M17" s="40"/>
      <c r="N17" s="41">
        <f t="shared" si="1"/>
        <v>204207000</v>
      </c>
    </row>
    <row r="18" spans="2:14" s="36" customFormat="1" ht="20.100000000000001" customHeight="1" x14ac:dyDescent="0.25">
      <c r="B18" s="17" t="s">
        <v>26</v>
      </c>
      <c r="C18" s="38">
        <v>94458000</v>
      </c>
      <c r="D18" s="40">
        <v>12085000</v>
      </c>
      <c r="E18" s="38">
        <v>628516000</v>
      </c>
      <c r="F18" s="40">
        <v>232000</v>
      </c>
      <c r="G18" s="38">
        <f t="shared" si="0"/>
        <v>628748000</v>
      </c>
      <c r="H18" s="18">
        <v>53000000000</v>
      </c>
      <c r="I18" s="40">
        <v>7166204000</v>
      </c>
      <c r="J18" s="38">
        <v>10155000</v>
      </c>
      <c r="K18" s="40">
        <v>370000000</v>
      </c>
      <c r="L18" s="40">
        <v>4969463000</v>
      </c>
      <c r="M18" s="40"/>
      <c r="N18" s="41">
        <f t="shared" si="1"/>
        <v>66251113000</v>
      </c>
    </row>
    <row r="19" spans="2:14" s="36" customFormat="1" ht="20.100000000000001" customHeight="1" x14ac:dyDescent="0.25">
      <c r="B19" s="17" t="s">
        <v>27</v>
      </c>
      <c r="C19" s="38">
        <v>4738450000</v>
      </c>
      <c r="D19" s="40">
        <v>818017000</v>
      </c>
      <c r="E19" s="38">
        <v>198527000</v>
      </c>
      <c r="F19" s="40">
        <v>2315000</v>
      </c>
      <c r="G19" s="38">
        <f t="shared" si="0"/>
        <v>200842000</v>
      </c>
      <c r="H19" s="40"/>
      <c r="I19" s="40">
        <v>24848000</v>
      </c>
      <c r="J19" s="38">
        <v>76540000</v>
      </c>
      <c r="K19" s="40"/>
      <c r="L19" s="40"/>
      <c r="M19" s="40"/>
      <c r="N19" s="41">
        <f t="shared" si="1"/>
        <v>5858697000</v>
      </c>
    </row>
    <row r="20" spans="2:14" s="36" customFormat="1" ht="20.100000000000001" customHeight="1" x14ac:dyDescent="0.25">
      <c r="B20" s="17" t="s">
        <v>28</v>
      </c>
      <c r="C20" s="38">
        <v>15781000</v>
      </c>
      <c r="D20" s="40">
        <v>2462000</v>
      </c>
      <c r="E20" s="38">
        <v>42019000</v>
      </c>
      <c r="F20" s="40"/>
      <c r="G20" s="38">
        <f t="shared" si="0"/>
        <v>42019000</v>
      </c>
      <c r="H20" s="40"/>
      <c r="I20" s="40">
        <v>314850000</v>
      </c>
      <c r="J20" s="38">
        <v>293340000</v>
      </c>
      <c r="K20" s="40">
        <v>26108000</v>
      </c>
      <c r="L20" s="40">
        <v>126525000</v>
      </c>
      <c r="M20" s="40"/>
      <c r="N20" s="41">
        <f t="shared" si="1"/>
        <v>821085000</v>
      </c>
    </row>
    <row r="21" spans="2:14" s="36" customFormat="1" ht="20.100000000000001" customHeight="1" x14ac:dyDescent="0.25">
      <c r="B21" s="17" t="s">
        <v>29</v>
      </c>
      <c r="C21" s="38">
        <v>1841000</v>
      </c>
      <c r="D21" s="40">
        <v>186000</v>
      </c>
      <c r="E21" s="38">
        <v>16670000</v>
      </c>
      <c r="F21" s="40"/>
      <c r="G21" s="38">
        <f t="shared" si="0"/>
        <v>16670000</v>
      </c>
      <c r="H21" s="40"/>
      <c r="I21" s="40">
        <v>32000</v>
      </c>
      <c r="J21" s="38">
        <v>3124000</v>
      </c>
      <c r="K21" s="40"/>
      <c r="L21" s="40"/>
      <c r="M21" s="40"/>
      <c r="N21" s="41">
        <f t="shared" si="1"/>
        <v>21853000</v>
      </c>
    </row>
    <row r="22" spans="2:14" s="36" customFormat="1" ht="20.100000000000001" customHeight="1" x14ac:dyDescent="0.25">
      <c r="B22" s="17" t="s">
        <v>30</v>
      </c>
      <c r="C22" s="38">
        <v>4797018000</v>
      </c>
      <c r="D22" s="40">
        <v>732323000</v>
      </c>
      <c r="E22" s="38">
        <v>963541000</v>
      </c>
      <c r="F22" s="40">
        <v>49637000</v>
      </c>
      <c r="G22" s="38">
        <f t="shared" si="0"/>
        <v>1013178000</v>
      </c>
      <c r="H22" s="40"/>
      <c r="I22" s="40">
        <v>261256000</v>
      </c>
      <c r="J22" s="38">
        <v>748423000</v>
      </c>
      <c r="K22" s="40"/>
      <c r="L22" s="40"/>
      <c r="M22" s="40"/>
      <c r="N22" s="41">
        <f t="shared" si="1"/>
        <v>7552198000</v>
      </c>
    </row>
    <row r="23" spans="2:14" s="36" customFormat="1" ht="20.100000000000001" customHeight="1" x14ac:dyDescent="0.25">
      <c r="B23" s="17" t="s">
        <v>31</v>
      </c>
      <c r="C23" s="38">
        <v>11257700000</v>
      </c>
      <c r="D23" s="40">
        <v>2126964000</v>
      </c>
      <c r="E23" s="38">
        <v>9104094000</v>
      </c>
      <c r="F23" s="40">
        <v>69505000</v>
      </c>
      <c r="G23" s="38">
        <f t="shared" si="0"/>
        <v>9173599000</v>
      </c>
      <c r="H23" s="40"/>
      <c r="I23" s="40">
        <v>254399000</v>
      </c>
      <c r="J23" s="38">
        <v>137097000</v>
      </c>
      <c r="K23" s="40"/>
      <c r="L23" s="40"/>
      <c r="M23" s="40"/>
      <c r="N23" s="41">
        <f t="shared" si="1"/>
        <v>22949759000</v>
      </c>
    </row>
    <row r="24" spans="2:14" s="36" customFormat="1" ht="20.100000000000001" customHeight="1" x14ac:dyDescent="0.25">
      <c r="B24" s="17" t="s">
        <v>32</v>
      </c>
      <c r="C24" s="38">
        <v>2247426000</v>
      </c>
      <c r="D24" s="40">
        <v>167775000</v>
      </c>
      <c r="E24" s="38">
        <v>754533000</v>
      </c>
      <c r="F24" s="40"/>
      <c r="G24" s="38">
        <f t="shared" si="0"/>
        <v>754533000</v>
      </c>
      <c r="H24" s="40"/>
      <c r="I24" s="40">
        <v>80449000</v>
      </c>
      <c r="J24" s="38">
        <v>531860000</v>
      </c>
      <c r="K24" s="40">
        <v>108858000</v>
      </c>
      <c r="L24" s="40"/>
      <c r="M24" s="40"/>
      <c r="N24" s="41">
        <f t="shared" si="1"/>
        <v>3890901000</v>
      </c>
    </row>
    <row r="25" spans="2:14" s="36" customFormat="1" ht="20.100000000000001" customHeight="1" x14ac:dyDescent="0.25">
      <c r="B25" s="17" t="s">
        <v>33</v>
      </c>
      <c r="C25" s="38">
        <v>3899701000</v>
      </c>
      <c r="D25" s="40">
        <v>622772000</v>
      </c>
      <c r="E25" s="38">
        <v>1747709000</v>
      </c>
      <c r="F25" s="40">
        <v>39283000</v>
      </c>
      <c r="G25" s="38">
        <f t="shared" si="0"/>
        <v>1786992000</v>
      </c>
      <c r="H25" s="40"/>
      <c r="I25" s="40">
        <v>4881000</v>
      </c>
      <c r="J25" s="38">
        <v>240876000</v>
      </c>
      <c r="K25" s="40"/>
      <c r="L25" s="40"/>
      <c r="M25" s="40"/>
      <c r="N25" s="41">
        <f t="shared" si="1"/>
        <v>6555222000</v>
      </c>
    </row>
    <row r="26" spans="2:14" s="36" customFormat="1" ht="20.100000000000001" customHeight="1" x14ac:dyDescent="0.25">
      <c r="B26" s="17" t="s">
        <v>34</v>
      </c>
      <c r="C26" s="38">
        <v>12639732000</v>
      </c>
      <c r="D26" s="40">
        <v>2535750000</v>
      </c>
      <c r="E26" s="38">
        <v>1567449000</v>
      </c>
      <c r="F26" s="40">
        <v>2664000</v>
      </c>
      <c r="G26" s="38">
        <f t="shared" si="0"/>
        <v>1570113000</v>
      </c>
      <c r="H26" s="40"/>
      <c r="I26" s="40">
        <v>4227000</v>
      </c>
      <c r="J26" s="38">
        <v>965754000</v>
      </c>
      <c r="K26" s="40"/>
      <c r="L26" s="40"/>
      <c r="M26" s="40"/>
      <c r="N26" s="41">
        <f t="shared" si="1"/>
        <v>17715576000</v>
      </c>
    </row>
    <row r="27" spans="2:14" s="36" customFormat="1" ht="20.100000000000001" customHeight="1" x14ac:dyDescent="0.25">
      <c r="B27" s="17" t="s">
        <v>35</v>
      </c>
      <c r="C27" s="38">
        <v>195567000</v>
      </c>
      <c r="D27" s="40">
        <v>35035000</v>
      </c>
      <c r="E27" s="38">
        <v>192886000</v>
      </c>
      <c r="F27" s="40">
        <v>540000</v>
      </c>
      <c r="G27" s="38">
        <f t="shared" si="0"/>
        <v>193426000</v>
      </c>
      <c r="H27" s="40"/>
      <c r="I27" s="40">
        <v>4000</v>
      </c>
      <c r="J27" s="38">
        <v>56114000</v>
      </c>
      <c r="K27" s="40"/>
      <c r="L27" s="40"/>
      <c r="M27" s="40"/>
      <c r="N27" s="41">
        <f t="shared" si="1"/>
        <v>480146000</v>
      </c>
    </row>
    <row r="28" spans="2:14" s="36" customFormat="1" ht="20.100000000000001" customHeight="1" x14ac:dyDescent="0.25">
      <c r="B28" s="17" t="s">
        <v>205</v>
      </c>
      <c r="C28" s="38">
        <v>966000</v>
      </c>
      <c r="D28" s="40">
        <v>88000</v>
      </c>
      <c r="E28" s="38">
        <v>55248000</v>
      </c>
      <c r="F28" s="40"/>
      <c r="G28" s="38">
        <f t="shared" ref="G28" si="2">E28+F28</f>
        <v>55248000</v>
      </c>
      <c r="H28" s="40"/>
      <c r="I28" s="40">
        <v>5992000</v>
      </c>
      <c r="J28" s="38">
        <v>73163000</v>
      </c>
      <c r="K28" s="40"/>
      <c r="L28" s="40"/>
      <c r="M28" s="40"/>
      <c r="N28" s="41">
        <f t="shared" ref="N28" si="3">SUM(C28,D28,G28,H28,I28,J28,K28,L28,M28)</f>
        <v>135457000</v>
      </c>
    </row>
    <row r="29" spans="2:14" s="36" customFormat="1" ht="20.100000000000001" customHeight="1" x14ac:dyDescent="0.25">
      <c r="B29" s="17" t="s">
        <v>36</v>
      </c>
      <c r="C29" s="38">
        <v>683107000</v>
      </c>
      <c r="D29" s="40">
        <v>58370000</v>
      </c>
      <c r="E29" s="38">
        <v>308935000</v>
      </c>
      <c r="F29" s="40">
        <v>13164000</v>
      </c>
      <c r="G29" s="38">
        <f t="shared" si="0"/>
        <v>322099000</v>
      </c>
      <c r="H29" s="40"/>
      <c r="I29" s="40">
        <v>533329000</v>
      </c>
      <c r="J29" s="38">
        <v>397332000</v>
      </c>
      <c r="K29" s="40"/>
      <c r="L29" s="40">
        <v>315000</v>
      </c>
      <c r="M29" s="40"/>
      <c r="N29" s="41">
        <f t="shared" si="1"/>
        <v>1994552000</v>
      </c>
    </row>
    <row r="30" spans="2:14" s="36" customFormat="1" ht="20.100000000000001" customHeight="1" x14ac:dyDescent="0.25">
      <c r="B30" s="17" t="s">
        <v>37</v>
      </c>
      <c r="C30" s="38">
        <v>1285008000</v>
      </c>
      <c r="D30" s="40">
        <v>207188000</v>
      </c>
      <c r="E30" s="38">
        <v>534407899.75</v>
      </c>
      <c r="F30" s="40">
        <v>169000</v>
      </c>
      <c r="G30" s="38">
        <f t="shared" si="0"/>
        <v>534576899.75</v>
      </c>
      <c r="H30" s="40"/>
      <c r="I30" s="40">
        <v>100078155000</v>
      </c>
      <c r="J30" s="38">
        <v>137433000</v>
      </c>
      <c r="K30" s="40">
        <v>948181000</v>
      </c>
      <c r="L30" s="40"/>
      <c r="M30" s="40">
        <v>2944774000</v>
      </c>
      <c r="N30" s="41">
        <f t="shared" si="1"/>
        <v>106135315899.75</v>
      </c>
    </row>
    <row r="31" spans="2:14" s="36" customFormat="1" ht="20.100000000000001" customHeight="1" x14ac:dyDescent="0.25">
      <c r="B31" s="17" t="s">
        <v>38</v>
      </c>
      <c r="C31" s="38">
        <v>1744952000</v>
      </c>
      <c r="D31" s="40">
        <v>290858000</v>
      </c>
      <c r="E31" s="38">
        <v>216073000</v>
      </c>
      <c r="F31" s="40"/>
      <c r="G31" s="38">
        <f t="shared" si="0"/>
        <v>216073000</v>
      </c>
      <c r="H31" s="40"/>
      <c r="I31" s="40">
        <v>12635000</v>
      </c>
      <c r="J31" s="38">
        <v>175592000</v>
      </c>
      <c r="K31" s="40"/>
      <c r="L31" s="40"/>
      <c r="M31" s="40"/>
      <c r="N31" s="41">
        <f t="shared" si="1"/>
        <v>2440110000</v>
      </c>
    </row>
    <row r="32" spans="2:14" s="36" customFormat="1" ht="20.100000000000001" customHeight="1" x14ac:dyDescent="0.25">
      <c r="B32" s="17" t="s">
        <v>39</v>
      </c>
      <c r="C32" s="38">
        <v>41124828900</v>
      </c>
      <c r="D32" s="40">
        <v>6385134000</v>
      </c>
      <c r="E32" s="38">
        <v>4931303000</v>
      </c>
      <c r="F32" s="40">
        <v>1254000</v>
      </c>
      <c r="G32" s="38">
        <f t="shared" si="0"/>
        <v>4932557000</v>
      </c>
      <c r="H32" s="40"/>
      <c r="I32" s="40">
        <v>1920314500</v>
      </c>
      <c r="J32" s="38">
        <v>5844393000</v>
      </c>
      <c r="K32" s="40">
        <v>34440000</v>
      </c>
      <c r="L32" s="40"/>
      <c r="M32" s="40"/>
      <c r="N32" s="41">
        <f t="shared" si="1"/>
        <v>60241667400</v>
      </c>
    </row>
    <row r="33" spans="2:14" s="36" customFormat="1" ht="20.100000000000001" customHeight="1" x14ac:dyDescent="0.25">
      <c r="B33" s="17" t="s">
        <v>40</v>
      </c>
      <c r="C33" s="38">
        <v>1096304000</v>
      </c>
      <c r="D33" s="40">
        <v>236005000</v>
      </c>
      <c r="E33" s="38">
        <v>179418000</v>
      </c>
      <c r="F33" s="40"/>
      <c r="G33" s="38">
        <f t="shared" si="0"/>
        <v>179418000</v>
      </c>
      <c r="H33" s="40"/>
      <c r="I33" s="40">
        <v>33911000</v>
      </c>
      <c r="J33" s="38">
        <v>1199455000</v>
      </c>
      <c r="K33" s="40">
        <v>5306000</v>
      </c>
      <c r="L33" s="40"/>
      <c r="M33" s="40"/>
      <c r="N33" s="41">
        <f t="shared" si="1"/>
        <v>2750399000</v>
      </c>
    </row>
    <row r="34" spans="2:14" s="36" customFormat="1" ht="20.100000000000001" customHeight="1" x14ac:dyDescent="0.25">
      <c r="B34" s="17" t="s">
        <v>189</v>
      </c>
      <c r="C34" s="38">
        <v>7218711000</v>
      </c>
      <c r="D34" s="40">
        <v>1675879000</v>
      </c>
      <c r="E34" s="38">
        <v>84836000</v>
      </c>
      <c r="F34" s="40">
        <v>165543000</v>
      </c>
      <c r="G34" s="38">
        <f t="shared" si="0"/>
        <v>250379000</v>
      </c>
      <c r="H34" s="40"/>
      <c r="I34" s="40">
        <v>19215000</v>
      </c>
      <c r="J34" s="38">
        <v>525450000</v>
      </c>
      <c r="K34" s="40"/>
      <c r="L34" s="40"/>
      <c r="M34" s="40"/>
      <c r="N34" s="41">
        <f t="shared" si="1"/>
        <v>9689634000</v>
      </c>
    </row>
    <row r="35" spans="2:14" s="36" customFormat="1" ht="20.100000000000001" customHeight="1" x14ac:dyDescent="0.25">
      <c r="B35" s="17" t="s">
        <v>190</v>
      </c>
      <c r="C35" s="38">
        <v>1484833000</v>
      </c>
      <c r="D35" s="40">
        <v>348767000</v>
      </c>
      <c r="E35" s="38">
        <v>5448068000</v>
      </c>
      <c r="F35" s="40"/>
      <c r="G35" s="38">
        <f t="shared" si="0"/>
        <v>5448068000</v>
      </c>
      <c r="H35" s="40"/>
      <c r="I35" s="40">
        <v>16485000</v>
      </c>
      <c r="J35" s="38">
        <v>47725000</v>
      </c>
      <c r="K35" s="40">
        <v>197000</v>
      </c>
      <c r="L35" s="40"/>
      <c r="M35" s="40"/>
      <c r="N35" s="41">
        <f t="shared" si="1"/>
        <v>7346075000</v>
      </c>
    </row>
    <row r="36" spans="2:14" s="36" customFormat="1" ht="20.100000000000001" customHeight="1" x14ac:dyDescent="0.25">
      <c r="B36" s="17" t="s">
        <v>41</v>
      </c>
      <c r="C36" s="38">
        <v>144933000</v>
      </c>
      <c r="D36" s="40">
        <v>19110000</v>
      </c>
      <c r="E36" s="38">
        <v>34923000</v>
      </c>
      <c r="F36" s="40">
        <v>51000</v>
      </c>
      <c r="G36" s="38">
        <f t="shared" si="0"/>
        <v>34974000</v>
      </c>
      <c r="H36" s="40"/>
      <c r="I36" s="40">
        <v>31654636000</v>
      </c>
      <c r="J36" s="38">
        <v>33205000</v>
      </c>
      <c r="K36" s="40">
        <v>88603000</v>
      </c>
      <c r="L36" s="40"/>
      <c r="M36" s="40"/>
      <c r="N36" s="41">
        <f t="shared" si="1"/>
        <v>31975461000</v>
      </c>
    </row>
    <row r="37" spans="2:14" s="36" customFormat="1" ht="20.100000000000001" customHeight="1" x14ac:dyDescent="0.25">
      <c r="B37" s="17" t="s">
        <v>42</v>
      </c>
      <c r="C37" s="38">
        <v>13460000</v>
      </c>
      <c r="D37" s="40">
        <v>1891000</v>
      </c>
      <c r="E37" s="38">
        <v>2587000</v>
      </c>
      <c r="F37" s="40"/>
      <c r="G37" s="38">
        <f t="shared" si="0"/>
        <v>2587000</v>
      </c>
      <c r="H37" s="40"/>
      <c r="I37" s="40">
        <v>110000</v>
      </c>
      <c r="J37" s="38">
        <v>5628000</v>
      </c>
      <c r="K37" s="40"/>
      <c r="L37" s="40"/>
      <c r="M37" s="40"/>
      <c r="N37" s="41">
        <f t="shared" si="1"/>
        <v>23676000</v>
      </c>
    </row>
    <row r="38" spans="2:14" s="36" customFormat="1" ht="20.100000000000001" customHeight="1" x14ac:dyDescent="0.25">
      <c r="B38" s="17" t="s">
        <v>43</v>
      </c>
      <c r="C38" s="38">
        <v>69436000</v>
      </c>
      <c r="D38" s="40">
        <v>11482000</v>
      </c>
      <c r="E38" s="38">
        <v>1314735000</v>
      </c>
      <c r="F38" s="40"/>
      <c r="G38" s="38">
        <f t="shared" si="0"/>
        <v>1314735000</v>
      </c>
      <c r="H38" s="40"/>
      <c r="I38" s="40">
        <v>8958000</v>
      </c>
      <c r="J38" s="38">
        <v>47163000</v>
      </c>
      <c r="K38" s="40">
        <v>2294000</v>
      </c>
      <c r="L38" s="40">
        <v>37432000</v>
      </c>
      <c r="M38" s="40"/>
      <c r="N38" s="41">
        <f t="shared" si="1"/>
        <v>1491500000</v>
      </c>
    </row>
    <row r="39" spans="2:14" s="36" customFormat="1" ht="20.100000000000001" customHeight="1" x14ac:dyDescent="0.25">
      <c r="B39" s="17" t="s">
        <v>44</v>
      </c>
      <c r="C39" s="38">
        <v>584390000</v>
      </c>
      <c r="D39" s="40">
        <v>96820000</v>
      </c>
      <c r="E39" s="38">
        <v>281885000</v>
      </c>
      <c r="F39" s="40">
        <v>111000</v>
      </c>
      <c r="G39" s="38">
        <f t="shared" si="0"/>
        <v>281996000</v>
      </c>
      <c r="H39" s="40"/>
      <c r="I39" s="40">
        <v>150705000</v>
      </c>
      <c r="J39" s="38">
        <v>360193000</v>
      </c>
      <c r="K39" s="40">
        <v>161515000</v>
      </c>
      <c r="L39" s="40">
        <v>14469000</v>
      </c>
      <c r="M39" s="40"/>
      <c r="N39" s="41">
        <f t="shared" si="1"/>
        <v>1650088000</v>
      </c>
    </row>
    <row r="40" spans="2:14" s="36" customFormat="1" ht="20.100000000000001" customHeight="1" x14ac:dyDescent="0.25">
      <c r="B40" s="17" t="s">
        <v>45</v>
      </c>
      <c r="C40" s="38">
        <v>33075000</v>
      </c>
      <c r="D40" s="40">
        <v>3610000</v>
      </c>
      <c r="E40" s="38">
        <v>21608000</v>
      </c>
      <c r="F40" s="40">
        <v>21000</v>
      </c>
      <c r="G40" s="38">
        <f t="shared" si="0"/>
        <v>21629000</v>
      </c>
      <c r="H40" s="40"/>
      <c r="I40" s="40">
        <v>210000</v>
      </c>
      <c r="J40" s="38">
        <v>2476000</v>
      </c>
      <c r="K40" s="40"/>
      <c r="L40" s="40"/>
      <c r="M40" s="40"/>
      <c r="N40" s="41">
        <f t="shared" si="1"/>
        <v>61000000</v>
      </c>
    </row>
    <row r="41" spans="2:14" s="36" customFormat="1" ht="20.100000000000001" customHeight="1" x14ac:dyDescent="0.25">
      <c r="B41" s="17" t="s">
        <v>46</v>
      </c>
      <c r="C41" s="38">
        <v>521282000</v>
      </c>
      <c r="D41" s="40">
        <v>88105000</v>
      </c>
      <c r="E41" s="38">
        <v>1290793000</v>
      </c>
      <c r="F41" s="40">
        <v>11668000</v>
      </c>
      <c r="G41" s="38">
        <f t="shared" si="0"/>
        <v>1302461000</v>
      </c>
      <c r="H41" s="40"/>
      <c r="I41" s="40">
        <v>16311881000</v>
      </c>
      <c r="J41" s="38">
        <v>199229000</v>
      </c>
      <c r="K41" s="40">
        <v>9517000</v>
      </c>
      <c r="L41" s="40"/>
      <c r="M41" s="40"/>
      <c r="N41" s="41">
        <f t="shared" si="1"/>
        <v>18432475000</v>
      </c>
    </row>
    <row r="42" spans="2:14" s="36" customFormat="1" ht="20.100000000000001" customHeight="1" x14ac:dyDescent="0.25">
      <c r="B42" s="17" t="s">
        <v>47</v>
      </c>
      <c r="C42" s="38">
        <v>20402000</v>
      </c>
      <c r="D42" s="40">
        <v>2145000</v>
      </c>
      <c r="E42" s="38">
        <v>22435000</v>
      </c>
      <c r="F42" s="40">
        <v>43000</v>
      </c>
      <c r="G42" s="38">
        <f t="shared" si="0"/>
        <v>22478000</v>
      </c>
      <c r="H42" s="40"/>
      <c r="I42" s="40">
        <v>182352000</v>
      </c>
      <c r="J42" s="38">
        <v>5010000</v>
      </c>
      <c r="K42" s="40">
        <v>2671000</v>
      </c>
      <c r="L42" s="40"/>
      <c r="M42" s="40"/>
      <c r="N42" s="41">
        <f t="shared" si="1"/>
        <v>235058000</v>
      </c>
    </row>
    <row r="43" spans="2:14" s="36" customFormat="1" ht="20.100000000000001" customHeight="1" x14ac:dyDescent="0.25">
      <c r="B43" s="17" t="s">
        <v>48</v>
      </c>
      <c r="C43" s="38">
        <v>132916000</v>
      </c>
      <c r="D43" s="40">
        <v>21429000</v>
      </c>
      <c r="E43" s="38">
        <v>33566000</v>
      </c>
      <c r="F43" s="40"/>
      <c r="G43" s="38">
        <f t="shared" si="0"/>
        <v>33566000</v>
      </c>
      <c r="H43" s="40"/>
      <c r="I43" s="40">
        <v>31997000</v>
      </c>
      <c r="J43" s="38">
        <v>40446000</v>
      </c>
      <c r="K43" s="40">
        <v>194600000</v>
      </c>
      <c r="L43" s="40">
        <v>221334000</v>
      </c>
      <c r="M43" s="40"/>
      <c r="N43" s="41">
        <f t="shared" si="1"/>
        <v>676288000</v>
      </c>
    </row>
    <row r="44" spans="2:14" s="36" customFormat="1" ht="20.100000000000001" customHeight="1" x14ac:dyDescent="0.25">
      <c r="B44" s="17" t="s">
        <v>49</v>
      </c>
      <c r="C44" s="38">
        <v>616340000</v>
      </c>
      <c r="D44" s="40">
        <v>102257000</v>
      </c>
      <c r="E44" s="38">
        <v>71369000</v>
      </c>
      <c r="F44" s="40"/>
      <c r="G44" s="38">
        <f t="shared" si="0"/>
        <v>71369000</v>
      </c>
      <c r="H44" s="40"/>
      <c r="I44" s="40">
        <v>199387000</v>
      </c>
      <c r="J44" s="38">
        <v>261315000</v>
      </c>
      <c r="K44" s="40">
        <v>144178000</v>
      </c>
      <c r="L44" s="40">
        <v>24784000</v>
      </c>
      <c r="M44" s="40"/>
      <c r="N44" s="41">
        <f t="shared" si="1"/>
        <v>1419630000</v>
      </c>
    </row>
    <row r="45" spans="2:14" s="36" customFormat="1" ht="20.100000000000001" customHeight="1" x14ac:dyDescent="0.25">
      <c r="B45" s="17" t="s">
        <v>50</v>
      </c>
      <c r="C45" s="38">
        <v>484929000</v>
      </c>
      <c r="D45" s="40">
        <v>110109000</v>
      </c>
      <c r="E45" s="38">
        <v>20482000</v>
      </c>
      <c r="F45" s="40"/>
      <c r="G45" s="38">
        <f t="shared" si="0"/>
        <v>20482000</v>
      </c>
      <c r="H45" s="40"/>
      <c r="I45" s="40">
        <v>4515000</v>
      </c>
      <c r="J45" s="38">
        <v>162422000</v>
      </c>
      <c r="K45" s="40"/>
      <c r="L45" s="40"/>
      <c r="M45" s="40"/>
      <c r="N45" s="41">
        <f t="shared" si="1"/>
        <v>782457000</v>
      </c>
    </row>
    <row r="46" spans="2:14" s="36" customFormat="1" ht="20.100000000000001" customHeight="1" x14ac:dyDescent="0.25">
      <c r="B46" s="17" t="s">
        <v>51</v>
      </c>
      <c r="C46" s="38">
        <v>181763000</v>
      </c>
      <c r="D46" s="40">
        <v>19665000</v>
      </c>
      <c r="E46" s="38">
        <v>42140000</v>
      </c>
      <c r="F46" s="40">
        <v>1319000</v>
      </c>
      <c r="G46" s="38">
        <f t="shared" si="0"/>
        <v>43459000</v>
      </c>
      <c r="H46" s="40"/>
      <c r="I46" s="40">
        <v>1175740000</v>
      </c>
      <c r="J46" s="38">
        <v>17446000</v>
      </c>
      <c r="K46" s="40"/>
      <c r="L46" s="40">
        <v>10000000</v>
      </c>
      <c r="M46" s="40"/>
      <c r="N46" s="41">
        <f t="shared" si="1"/>
        <v>1448073000</v>
      </c>
    </row>
    <row r="47" spans="2:14" s="36" customFormat="1" ht="20.100000000000001" customHeight="1" x14ac:dyDescent="0.25">
      <c r="B47" s="17" t="s">
        <v>52</v>
      </c>
      <c r="C47" s="38">
        <v>22832000</v>
      </c>
      <c r="D47" s="40">
        <v>2826000</v>
      </c>
      <c r="E47" s="38">
        <v>62371000</v>
      </c>
      <c r="F47" s="40">
        <v>9000</v>
      </c>
      <c r="G47" s="38">
        <f t="shared" si="0"/>
        <v>62380000</v>
      </c>
      <c r="H47" s="40"/>
      <c r="I47" s="40">
        <v>28750000</v>
      </c>
      <c r="J47" s="38">
        <v>10738000</v>
      </c>
      <c r="K47" s="40">
        <v>20871000</v>
      </c>
      <c r="L47" s="40"/>
      <c r="M47" s="40"/>
      <c r="N47" s="41">
        <f t="shared" si="1"/>
        <v>148397000</v>
      </c>
    </row>
    <row r="48" spans="2:14" s="36" customFormat="1" ht="20.100000000000001" customHeight="1" x14ac:dyDescent="0.25">
      <c r="B48" s="17" t="s">
        <v>53</v>
      </c>
      <c r="C48" s="38">
        <v>2563236000</v>
      </c>
      <c r="D48" s="40">
        <v>449993000</v>
      </c>
      <c r="E48" s="38">
        <v>368936000</v>
      </c>
      <c r="F48" s="40"/>
      <c r="G48" s="38">
        <f t="shared" si="0"/>
        <v>368936000</v>
      </c>
      <c r="H48" s="40"/>
      <c r="I48" s="40">
        <v>10298482000</v>
      </c>
      <c r="J48" s="38">
        <v>804000000</v>
      </c>
      <c r="K48" s="40">
        <v>193940000</v>
      </c>
      <c r="L48" s="40">
        <v>196340000</v>
      </c>
      <c r="M48" s="40"/>
      <c r="N48" s="41">
        <f t="shared" si="1"/>
        <v>14874927000</v>
      </c>
    </row>
    <row r="49" spans="2:14" s="36" customFormat="1" ht="20.100000000000001" customHeight="1" x14ac:dyDescent="0.25">
      <c r="B49" s="17" t="s">
        <v>54</v>
      </c>
      <c r="C49" s="38">
        <v>393415000</v>
      </c>
      <c r="D49" s="40">
        <v>81962000</v>
      </c>
      <c r="E49" s="38">
        <v>75202000</v>
      </c>
      <c r="F49" s="40"/>
      <c r="G49" s="38">
        <f t="shared" si="0"/>
        <v>75202000</v>
      </c>
      <c r="H49" s="40"/>
      <c r="I49" s="40">
        <v>5758000</v>
      </c>
      <c r="J49" s="38">
        <v>140422000</v>
      </c>
      <c r="K49" s="40"/>
      <c r="L49" s="40"/>
      <c r="M49" s="40"/>
      <c r="N49" s="41">
        <f t="shared" si="1"/>
        <v>696759000</v>
      </c>
    </row>
    <row r="50" spans="2:14" s="36" customFormat="1" ht="20.100000000000001" customHeight="1" x14ac:dyDescent="0.25">
      <c r="B50" s="17" t="s">
        <v>55</v>
      </c>
      <c r="C50" s="38">
        <v>53387000</v>
      </c>
      <c r="D50" s="40">
        <v>6446000</v>
      </c>
      <c r="E50" s="38">
        <v>19093000</v>
      </c>
      <c r="F50" s="40"/>
      <c r="G50" s="38">
        <f t="shared" si="0"/>
        <v>19093000</v>
      </c>
      <c r="H50" s="40"/>
      <c r="I50" s="40">
        <v>1198000</v>
      </c>
      <c r="J50" s="38">
        <v>46535000</v>
      </c>
      <c r="K50" s="40">
        <v>888110000</v>
      </c>
      <c r="L50" s="40"/>
      <c r="M50" s="40"/>
      <c r="N50" s="41">
        <f t="shared" si="1"/>
        <v>1014769000</v>
      </c>
    </row>
    <row r="51" spans="2:14" s="36" customFormat="1" ht="20.100000000000001" customHeight="1" x14ac:dyDescent="0.25">
      <c r="B51" s="17" t="s">
        <v>206</v>
      </c>
      <c r="C51" s="38">
        <v>165074000</v>
      </c>
      <c r="D51" s="40">
        <v>25623000</v>
      </c>
      <c r="E51" s="38">
        <v>33824000</v>
      </c>
      <c r="F51" s="40"/>
      <c r="G51" s="38">
        <f t="shared" si="0"/>
        <v>33824000</v>
      </c>
      <c r="H51" s="40"/>
      <c r="I51" s="40">
        <v>3395000</v>
      </c>
      <c r="J51" s="38">
        <v>74277000</v>
      </c>
      <c r="K51" s="40"/>
      <c r="L51" s="40"/>
      <c r="M51" s="40"/>
      <c r="N51" s="41">
        <f t="shared" si="1"/>
        <v>302193000</v>
      </c>
    </row>
    <row r="52" spans="2:14" s="36" customFormat="1" ht="20.100000000000001" customHeight="1" x14ac:dyDescent="0.25">
      <c r="B52" s="17" t="s">
        <v>56</v>
      </c>
      <c r="C52" s="38">
        <v>242210000</v>
      </c>
      <c r="D52" s="40">
        <v>43084000</v>
      </c>
      <c r="E52" s="38">
        <v>42667000</v>
      </c>
      <c r="F52" s="40"/>
      <c r="G52" s="38">
        <f t="shared" si="0"/>
        <v>42667000</v>
      </c>
      <c r="H52" s="40"/>
      <c r="I52" s="40">
        <v>2554000</v>
      </c>
      <c r="J52" s="38">
        <v>229621000</v>
      </c>
      <c r="K52" s="40">
        <v>6287000</v>
      </c>
      <c r="L52" s="40"/>
      <c r="M52" s="40"/>
      <c r="N52" s="41">
        <f t="shared" si="1"/>
        <v>566423000</v>
      </c>
    </row>
    <row r="53" spans="2:14" s="36" customFormat="1" ht="20.100000000000001" customHeight="1" x14ac:dyDescent="0.25">
      <c r="B53" s="17" t="s">
        <v>191</v>
      </c>
      <c r="C53" s="38">
        <v>119701000</v>
      </c>
      <c r="D53" s="40">
        <v>21749000</v>
      </c>
      <c r="E53" s="38">
        <v>20292000</v>
      </c>
      <c r="F53" s="40"/>
      <c r="G53" s="38">
        <f t="shared" si="0"/>
        <v>20292000</v>
      </c>
      <c r="H53" s="40"/>
      <c r="I53" s="40">
        <v>27542000</v>
      </c>
      <c r="J53" s="38">
        <v>26487000</v>
      </c>
      <c r="K53" s="40"/>
      <c r="L53" s="40"/>
      <c r="M53" s="40"/>
      <c r="N53" s="41">
        <f t="shared" si="1"/>
        <v>215771000</v>
      </c>
    </row>
    <row r="54" spans="2:14" s="36" customFormat="1" ht="20.100000000000001" customHeight="1" thickBot="1" x14ac:dyDescent="0.3">
      <c r="B54" s="17" t="s">
        <v>192</v>
      </c>
      <c r="C54" s="38">
        <v>140335000</v>
      </c>
      <c r="D54" s="40">
        <v>28233000</v>
      </c>
      <c r="E54" s="38">
        <v>34905000</v>
      </c>
      <c r="F54" s="40"/>
      <c r="G54" s="38">
        <f t="shared" si="0"/>
        <v>34905000</v>
      </c>
      <c r="H54" s="40"/>
      <c r="I54" s="40">
        <v>29792000</v>
      </c>
      <c r="J54" s="38">
        <v>5298907000</v>
      </c>
      <c r="K54" s="40">
        <v>2578273000</v>
      </c>
      <c r="L54" s="40"/>
      <c r="M54" s="40"/>
      <c r="N54" s="41">
        <f t="shared" si="1"/>
        <v>8110445000</v>
      </c>
    </row>
    <row r="55" spans="2:14" s="45" customFormat="1" ht="24.95" customHeight="1" thickBot="1" x14ac:dyDescent="0.3">
      <c r="B55" s="42" t="s">
        <v>58</v>
      </c>
      <c r="C55" s="43">
        <f t="shared" ref="C55:N55" si="4">SUM(C8:C54)</f>
        <v>102619946000</v>
      </c>
      <c r="D55" s="43">
        <f t="shared" si="4"/>
        <v>17587351000</v>
      </c>
      <c r="E55" s="43">
        <f t="shared" si="4"/>
        <v>31781839999.75</v>
      </c>
      <c r="F55" s="43">
        <f t="shared" si="4"/>
        <v>369526000</v>
      </c>
      <c r="G55" s="43">
        <f t="shared" si="4"/>
        <v>32151365999.75</v>
      </c>
      <c r="H55" s="43">
        <f t="shared" si="4"/>
        <v>53000000000</v>
      </c>
      <c r="I55" s="43">
        <f t="shared" si="4"/>
        <v>171005537000</v>
      </c>
      <c r="J55" s="43">
        <f t="shared" si="4"/>
        <v>19781278000</v>
      </c>
      <c r="K55" s="43">
        <f t="shared" si="4"/>
        <v>5783949000</v>
      </c>
      <c r="L55" s="43">
        <f t="shared" si="4"/>
        <v>5600662000</v>
      </c>
      <c r="M55" s="43">
        <f t="shared" si="4"/>
        <v>2944774000</v>
      </c>
      <c r="N55" s="44">
        <f t="shared" si="4"/>
        <v>410474862999.75</v>
      </c>
    </row>
    <row r="56" spans="2:14" s="36" customFormat="1" ht="12.75" x14ac:dyDescent="0.25">
      <c r="B56" s="36" t="s">
        <v>59</v>
      </c>
      <c r="N56" s="46"/>
    </row>
    <row r="57" spans="2:14" x14ac:dyDescent="0.25">
      <c r="G57" s="47"/>
      <c r="J57" s="47"/>
      <c r="K57" s="47"/>
      <c r="L57" s="47"/>
      <c r="N57" s="47"/>
    </row>
    <row r="58" spans="2:14" x14ac:dyDescent="0.25">
      <c r="E58" s="47"/>
      <c r="I58" s="28"/>
    </row>
    <row r="59" spans="2:14" x14ac:dyDescent="0.25">
      <c r="C59" s="47"/>
      <c r="E59" s="47"/>
      <c r="G59" s="47"/>
      <c r="I59" s="28"/>
      <c r="J59" s="47"/>
      <c r="N59" s="47"/>
    </row>
    <row r="60" spans="2:14" x14ac:dyDescent="0.25">
      <c r="C60" s="47"/>
      <c r="N60" s="47"/>
    </row>
    <row r="61" spans="2:14" x14ac:dyDescent="0.25">
      <c r="G61" s="47"/>
      <c r="I61" s="47"/>
    </row>
    <row r="62" spans="2:14" x14ac:dyDescent="0.25">
      <c r="G62" s="47"/>
      <c r="J62" s="47"/>
      <c r="N62" s="47"/>
    </row>
    <row r="63" spans="2:14" x14ac:dyDescent="0.25">
      <c r="M63" s="80"/>
      <c r="N63" s="47"/>
    </row>
    <row r="64" spans="2:14" x14ac:dyDescent="0.25">
      <c r="M64" s="80"/>
      <c r="N64" s="47"/>
    </row>
  </sheetData>
  <mergeCells count="14">
    <mergeCell ref="K6:K7"/>
    <mergeCell ref="L6:L7"/>
    <mergeCell ref="M6:M7"/>
    <mergeCell ref="N6:N7"/>
    <mergeCell ref="B2:N2"/>
    <mergeCell ref="B3:N3"/>
    <mergeCell ref="B4:N4"/>
    <mergeCell ref="B6:B7"/>
    <mergeCell ref="C6:C7"/>
    <mergeCell ref="D6:D7"/>
    <mergeCell ref="E6:G6"/>
    <mergeCell ref="H6:H7"/>
    <mergeCell ref="I6:I7"/>
    <mergeCell ref="J6:J7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6"/>
  <sheetViews>
    <sheetView zoomScale="70" zoomScaleNormal="70" workbookViewId="0">
      <selection activeCell="C163" sqref="C163"/>
    </sheetView>
  </sheetViews>
  <sheetFormatPr defaultRowHeight="15" x14ac:dyDescent="0.25"/>
  <cols>
    <col min="1" max="1" width="6.28515625" style="4" customWidth="1"/>
    <col min="2" max="2" width="79" style="4" customWidth="1"/>
    <col min="3" max="5" width="17.7109375" style="4" bestFit="1" customWidth="1"/>
    <col min="6" max="7" width="17.7109375" style="4" customWidth="1"/>
    <col min="8" max="13" width="17.7109375" style="4" bestFit="1" customWidth="1"/>
    <col min="14" max="14" width="20.140625" style="4" bestFit="1" customWidth="1"/>
    <col min="15" max="16384" width="9.140625" style="4"/>
  </cols>
  <sheetData>
    <row r="1" spans="1:14" ht="20.100000000000001" customHeight="1" x14ac:dyDescent="0.25">
      <c r="A1" s="1"/>
      <c r="B1" s="2" t="s">
        <v>0</v>
      </c>
      <c r="C1" s="2" t="s">
        <v>0</v>
      </c>
      <c r="D1" s="2" t="s">
        <v>0</v>
      </c>
      <c r="E1" s="2" t="s">
        <v>0</v>
      </c>
      <c r="F1" s="2"/>
      <c r="G1" s="2"/>
      <c r="H1" s="2" t="s">
        <v>0</v>
      </c>
      <c r="I1" s="2" t="s">
        <v>0</v>
      </c>
      <c r="J1" s="2" t="s">
        <v>0</v>
      </c>
      <c r="K1" s="2" t="s">
        <v>0</v>
      </c>
      <c r="L1" s="2" t="s">
        <v>0</v>
      </c>
      <c r="M1" s="2" t="s">
        <v>0</v>
      </c>
      <c r="N1" s="3" t="s">
        <v>0</v>
      </c>
    </row>
    <row r="2" spans="1:14" ht="20.100000000000001" customHeight="1" x14ac:dyDescent="0.25">
      <c r="A2" s="1"/>
      <c r="B2" s="67" t="s">
        <v>0</v>
      </c>
      <c r="C2" s="67" t="s">
        <v>0</v>
      </c>
      <c r="D2" s="67" t="s">
        <v>0</v>
      </c>
      <c r="E2" s="67" t="s">
        <v>0</v>
      </c>
      <c r="F2" s="67"/>
      <c r="G2" s="67"/>
      <c r="H2" s="67" t="s">
        <v>0</v>
      </c>
      <c r="I2" s="67" t="s">
        <v>0</v>
      </c>
      <c r="J2" s="67" t="s">
        <v>0</v>
      </c>
      <c r="K2" s="67" t="s">
        <v>0</v>
      </c>
      <c r="L2" s="67" t="s">
        <v>0</v>
      </c>
      <c r="M2" s="67" t="s">
        <v>0</v>
      </c>
      <c r="N2" s="67" t="s">
        <v>0</v>
      </c>
    </row>
    <row r="3" spans="1:14" ht="20.100000000000001" customHeight="1" x14ac:dyDescent="0.25">
      <c r="A3" s="1"/>
      <c r="B3" s="67" t="s">
        <v>60</v>
      </c>
      <c r="C3" s="67" t="s">
        <v>0</v>
      </c>
      <c r="D3" s="67" t="s">
        <v>0</v>
      </c>
      <c r="E3" s="67" t="s">
        <v>0</v>
      </c>
      <c r="F3" s="67"/>
      <c r="G3" s="67"/>
      <c r="H3" s="67" t="s">
        <v>0</v>
      </c>
      <c r="I3" s="67" t="s">
        <v>0</v>
      </c>
      <c r="J3" s="67" t="s">
        <v>0</v>
      </c>
      <c r="K3" s="67" t="s">
        <v>0</v>
      </c>
      <c r="L3" s="67" t="s">
        <v>0</v>
      </c>
      <c r="M3" s="67" t="s">
        <v>0</v>
      </c>
      <c r="N3" s="67" t="s">
        <v>0</v>
      </c>
    </row>
    <row r="4" spans="1:14" ht="20.100000000000001" customHeight="1" x14ac:dyDescent="0.25">
      <c r="A4" s="1"/>
      <c r="B4" s="68" t="s">
        <v>204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</row>
    <row r="5" spans="1:14" s="8" customFormat="1" ht="20.100000000000001" customHeight="1" thickBot="1" x14ac:dyDescent="0.3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" t="s">
        <v>2</v>
      </c>
    </row>
    <row r="6" spans="1:14" s="10" customFormat="1" ht="23.25" customHeight="1" x14ac:dyDescent="0.25">
      <c r="A6" s="9"/>
      <c r="B6" s="76" t="s">
        <v>3</v>
      </c>
      <c r="C6" s="63" t="s">
        <v>4</v>
      </c>
      <c r="D6" s="63" t="s">
        <v>5</v>
      </c>
      <c r="E6" s="71" t="s">
        <v>6</v>
      </c>
      <c r="F6" s="72"/>
      <c r="G6" s="73"/>
      <c r="H6" s="63" t="s">
        <v>7</v>
      </c>
      <c r="I6" s="63" t="s">
        <v>8</v>
      </c>
      <c r="J6" s="63" t="s">
        <v>9</v>
      </c>
      <c r="K6" s="63" t="s">
        <v>10</v>
      </c>
      <c r="L6" s="63" t="s">
        <v>11</v>
      </c>
      <c r="M6" s="63" t="s">
        <v>12</v>
      </c>
      <c r="N6" s="65" t="s">
        <v>13</v>
      </c>
    </row>
    <row r="7" spans="1:14" s="10" customFormat="1" ht="45" customHeight="1" thickBot="1" x14ac:dyDescent="0.3">
      <c r="A7" s="11"/>
      <c r="B7" s="77"/>
      <c r="C7" s="74" t="s">
        <v>0</v>
      </c>
      <c r="D7" s="74" t="s">
        <v>0</v>
      </c>
      <c r="E7" s="12" t="s">
        <v>14</v>
      </c>
      <c r="F7" s="12" t="s">
        <v>15</v>
      </c>
      <c r="G7" s="12" t="s">
        <v>13</v>
      </c>
      <c r="H7" s="74" t="s">
        <v>0</v>
      </c>
      <c r="I7" s="74" t="s">
        <v>0</v>
      </c>
      <c r="J7" s="74" t="s">
        <v>0</v>
      </c>
      <c r="K7" s="74" t="s">
        <v>0</v>
      </c>
      <c r="L7" s="74" t="s">
        <v>0</v>
      </c>
      <c r="M7" s="74" t="s">
        <v>0</v>
      </c>
      <c r="N7" s="75" t="s">
        <v>0</v>
      </c>
    </row>
    <row r="8" spans="1:14" ht="19.5" customHeight="1" x14ac:dyDescent="0.25">
      <c r="A8" s="13"/>
      <c r="B8" s="14" t="s">
        <v>61</v>
      </c>
      <c r="C8" s="15">
        <v>29615000</v>
      </c>
      <c r="D8" s="15">
        <v>4057000</v>
      </c>
      <c r="E8" s="15">
        <v>2565000</v>
      </c>
      <c r="F8" s="15"/>
      <c r="G8" s="15">
        <f>E8+F8</f>
        <v>2565000</v>
      </c>
      <c r="H8" s="15"/>
      <c r="I8" s="15">
        <v>1789000</v>
      </c>
      <c r="J8" s="15">
        <v>3940000</v>
      </c>
      <c r="K8" s="15"/>
      <c r="L8" s="15"/>
      <c r="M8" s="15"/>
      <c r="N8" s="16">
        <f>SUM(C8,D8,G8,H8,I8,J8,K8,L8,M8)</f>
        <v>41966000</v>
      </c>
    </row>
    <row r="9" spans="1:14" ht="19.5" customHeight="1" x14ac:dyDescent="0.25">
      <c r="B9" s="17" t="s">
        <v>62</v>
      </c>
      <c r="C9" s="18">
        <v>375537000</v>
      </c>
      <c r="D9" s="18">
        <v>69153000</v>
      </c>
      <c r="E9" s="18">
        <v>56955000</v>
      </c>
      <c r="F9" s="18"/>
      <c r="G9" s="18">
        <f t="shared" ref="G9:G72" si="0">E9+F9</f>
        <v>56955000</v>
      </c>
      <c r="H9" s="18"/>
      <c r="I9" s="18">
        <v>13018000</v>
      </c>
      <c r="J9" s="18">
        <v>73267000</v>
      </c>
      <c r="K9" s="18"/>
      <c r="L9" s="18"/>
      <c r="M9" s="18"/>
      <c r="N9" s="19">
        <f t="shared" ref="N9:N72" si="1">SUM(C9,D9,G9,H9,I9,J9,K9,L9,M9)</f>
        <v>587930000</v>
      </c>
    </row>
    <row r="10" spans="1:14" ht="19.5" customHeight="1" x14ac:dyDescent="0.25">
      <c r="B10" s="17" t="s">
        <v>63</v>
      </c>
      <c r="C10" s="18">
        <v>205447000</v>
      </c>
      <c r="D10" s="18">
        <v>35147000</v>
      </c>
      <c r="E10" s="18">
        <v>67969000</v>
      </c>
      <c r="F10" s="18"/>
      <c r="G10" s="18">
        <f t="shared" si="0"/>
        <v>67969000</v>
      </c>
      <c r="H10" s="18"/>
      <c r="I10" s="18">
        <v>8157000</v>
      </c>
      <c r="J10" s="18">
        <v>46636000</v>
      </c>
      <c r="K10" s="18"/>
      <c r="L10" s="18"/>
      <c r="M10" s="18"/>
      <c r="N10" s="19">
        <f t="shared" si="1"/>
        <v>363356000</v>
      </c>
    </row>
    <row r="11" spans="1:14" ht="19.5" customHeight="1" x14ac:dyDescent="0.25">
      <c r="B11" s="17" t="s">
        <v>64</v>
      </c>
      <c r="C11" s="18">
        <v>339182000</v>
      </c>
      <c r="D11" s="18">
        <v>65595000</v>
      </c>
      <c r="E11" s="18">
        <v>71346000</v>
      </c>
      <c r="F11" s="18"/>
      <c r="G11" s="18">
        <f t="shared" si="0"/>
        <v>71346000</v>
      </c>
      <c r="H11" s="18"/>
      <c r="I11" s="18">
        <v>14425000</v>
      </c>
      <c r="J11" s="18">
        <v>117569000</v>
      </c>
      <c r="K11" s="18"/>
      <c r="L11" s="18"/>
      <c r="M11" s="18"/>
      <c r="N11" s="19">
        <f t="shared" si="1"/>
        <v>608117000</v>
      </c>
    </row>
    <row r="12" spans="1:14" ht="19.5" customHeight="1" x14ac:dyDescent="0.25">
      <c r="B12" s="17" t="s">
        <v>65</v>
      </c>
      <c r="C12" s="18">
        <v>357988000</v>
      </c>
      <c r="D12" s="18">
        <v>62455000</v>
      </c>
      <c r="E12" s="18">
        <v>72217000</v>
      </c>
      <c r="F12" s="18"/>
      <c r="G12" s="18">
        <f t="shared" si="0"/>
        <v>72217000</v>
      </c>
      <c r="H12" s="18"/>
      <c r="I12" s="18">
        <v>8889000</v>
      </c>
      <c r="J12" s="18">
        <v>86631000</v>
      </c>
      <c r="K12" s="18"/>
      <c r="L12" s="18"/>
      <c r="M12" s="18"/>
      <c r="N12" s="19">
        <f t="shared" si="1"/>
        <v>588180000</v>
      </c>
    </row>
    <row r="13" spans="1:14" ht="19.5" customHeight="1" x14ac:dyDescent="0.25">
      <c r="B13" s="17" t="s">
        <v>66</v>
      </c>
      <c r="C13" s="18">
        <v>520932000</v>
      </c>
      <c r="D13" s="18">
        <v>103190000</v>
      </c>
      <c r="E13" s="18">
        <v>133552000</v>
      </c>
      <c r="F13" s="18"/>
      <c r="G13" s="18">
        <f t="shared" si="0"/>
        <v>133552000</v>
      </c>
      <c r="H13" s="18"/>
      <c r="I13" s="18">
        <v>16353000</v>
      </c>
      <c r="J13" s="18">
        <v>74067000</v>
      </c>
      <c r="K13" s="18"/>
      <c r="L13" s="18"/>
      <c r="M13" s="18"/>
      <c r="N13" s="19">
        <f t="shared" si="1"/>
        <v>848094000</v>
      </c>
    </row>
    <row r="14" spans="1:14" ht="19.5" customHeight="1" x14ac:dyDescent="0.25">
      <c r="B14" s="17" t="s">
        <v>67</v>
      </c>
      <c r="C14" s="18">
        <v>192844000</v>
      </c>
      <c r="D14" s="18">
        <v>33367000</v>
      </c>
      <c r="E14" s="18">
        <v>56495000</v>
      </c>
      <c r="F14" s="18"/>
      <c r="G14" s="18">
        <f t="shared" si="0"/>
        <v>56495000</v>
      </c>
      <c r="H14" s="18"/>
      <c r="I14" s="18">
        <v>6285000</v>
      </c>
      <c r="J14" s="18">
        <v>44926000</v>
      </c>
      <c r="K14" s="18"/>
      <c r="L14" s="18"/>
      <c r="M14" s="18"/>
      <c r="N14" s="19">
        <f t="shared" si="1"/>
        <v>333917000</v>
      </c>
    </row>
    <row r="15" spans="1:14" ht="19.5" customHeight="1" x14ac:dyDescent="0.25">
      <c r="B15" s="17" t="s">
        <v>68</v>
      </c>
      <c r="C15" s="18">
        <v>97458000</v>
      </c>
      <c r="D15" s="18">
        <v>16508000</v>
      </c>
      <c r="E15" s="18">
        <v>33706000</v>
      </c>
      <c r="F15" s="18"/>
      <c r="G15" s="18">
        <f t="shared" si="0"/>
        <v>33706000</v>
      </c>
      <c r="H15" s="18"/>
      <c r="I15" s="18">
        <v>4016000</v>
      </c>
      <c r="J15" s="18">
        <v>36943000</v>
      </c>
      <c r="K15" s="18"/>
      <c r="L15" s="18"/>
      <c r="M15" s="18"/>
      <c r="N15" s="19">
        <f t="shared" si="1"/>
        <v>188631000</v>
      </c>
    </row>
    <row r="16" spans="1:14" ht="19.5" customHeight="1" x14ac:dyDescent="0.25">
      <c r="B16" s="17" t="s">
        <v>69</v>
      </c>
      <c r="C16" s="18">
        <v>230495000</v>
      </c>
      <c r="D16" s="18">
        <v>40682000</v>
      </c>
      <c r="E16" s="18">
        <v>55363000</v>
      </c>
      <c r="F16" s="18"/>
      <c r="G16" s="18">
        <f t="shared" si="0"/>
        <v>55363000</v>
      </c>
      <c r="H16" s="18"/>
      <c r="I16" s="18">
        <v>7967000</v>
      </c>
      <c r="J16" s="18">
        <v>69045000</v>
      </c>
      <c r="K16" s="18"/>
      <c r="L16" s="18"/>
      <c r="M16" s="18"/>
      <c r="N16" s="19">
        <f t="shared" si="1"/>
        <v>403552000</v>
      </c>
    </row>
    <row r="17" spans="2:14" ht="19.5" customHeight="1" x14ac:dyDescent="0.25">
      <c r="B17" s="17" t="s">
        <v>70</v>
      </c>
      <c r="C17" s="18">
        <v>125606000</v>
      </c>
      <c r="D17" s="18">
        <v>21246000</v>
      </c>
      <c r="E17" s="18">
        <v>31488000</v>
      </c>
      <c r="F17" s="18"/>
      <c r="G17" s="18">
        <f t="shared" si="0"/>
        <v>31488000</v>
      </c>
      <c r="H17" s="18"/>
      <c r="I17" s="18">
        <v>5952000</v>
      </c>
      <c r="J17" s="18">
        <v>26445000</v>
      </c>
      <c r="K17" s="18"/>
      <c r="L17" s="18"/>
      <c r="M17" s="18"/>
      <c r="N17" s="19">
        <f t="shared" si="1"/>
        <v>210737000</v>
      </c>
    </row>
    <row r="18" spans="2:14" ht="19.5" customHeight="1" x14ac:dyDescent="0.25">
      <c r="B18" s="17" t="s">
        <v>71</v>
      </c>
      <c r="C18" s="18">
        <v>51223000</v>
      </c>
      <c r="D18" s="18">
        <v>9493000</v>
      </c>
      <c r="E18" s="18">
        <v>10202000</v>
      </c>
      <c r="F18" s="18"/>
      <c r="G18" s="18">
        <f t="shared" si="0"/>
        <v>10202000</v>
      </c>
      <c r="H18" s="18"/>
      <c r="I18" s="18">
        <v>3083000</v>
      </c>
      <c r="J18" s="18">
        <v>39780000</v>
      </c>
      <c r="K18" s="18"/>
      <c r="L18" s="18"/>
      <c r="M18" s="18"/>
      <c r="N18" s="19">
        <f t="shared" si="1"/>
        <v>113781000</v>
      </c>
    </row>
    <row r="19" spans="2:14" ht="19.5" customHeight="1" x14ac:dyDescent="0.25">
      <c r="B19" s="17" t="s">
        <v>72</v>
      </c>
      <c r="C19" s="18">
        <v>311283000</v>
      </c>
      <c r="D19" s="18">
        <v>60273000</v>
      </c>
      <c r="E19" s="18">
        <v>59417000</v>
      </c>
      <c r="F19" s="18"/>
      <c r="G19" s="18">
        <f t="shared" si="0"/>
        <v>59417000</v>
      </c>
      <c r="H19" s="18"/>
      <c r="I19" s="18">
        <v>10963000</v>
      </c>
      <c r="J19" s="18">
        <v>78709000</v>
      </c>
      <c r="K19" s="18"/>
      <c r="L19" s="18"/>
      <c r="M19" s="18"/>
      <c r="N19" s="19">
        <f t="shared" si="1"/>
        <v>520645000</v>
      </c>
    </row>
    <row r="20" spans="2:14" ht="19.5" customHeight="1" x14ac:dyDescent="0.25">
      <c r="B20" s="17" t="s">
        <v>73</v>
      </c>
      <c r="C20" s="18">
        <v>278512000</v>
      </c>
      <c r="D20" s="18">
        <v>51541000</v>
      </c>
      <c r="E20" s="18">
        <v>36537000</v>
      </c>
      <c r="F20" s="18"/>
      <c r="G20" s="18">
        <f t="shared" si="0"/>
        <v>36537000</v>
      </c>
      <c r="H20" s="18"/>
      <c r="I20" s="18">
        <v>7625000</v>
      </c>
      <c r="J20" s="18">
        <v>76972000</v>
      </c>
      <c r="K20" s="18"/>
      <c r="L20" s="18"/>
      <c r="M20" s="18"/>
      <c r="N20" s="19">
        <f t="shared" si="1"/>
        <v>451187000</v>
      </c>
    </row>
    <row r="21" spans="2:14" ht="19.5" customHeight="1" x14ac:dyDescent="0.25">
      <c r="B21" s="17" t="s">
        <v>74</v>
      </c>
      <c r="C21" s="18">
        <v>120648000</v>
      </c>
      <c r="D21" s="18">
        <v>22051000</v>
      </c>
      <c r="E21" s="18">
        <v>24418000</v>
      </c>
      <c r="F21" s="18"/>
      <c r="G21" s="18">
        <f t="shared" si="0"/>
        <v>24418000</v>
      </c>
      <c r="H21" s="18"/>
      <c r="I21" s="18">
        <v>3957000</v>
      </c>
      <c r="J21" s="18">
        <v>54956000</v>
      </c>
      <c r="K21" s="18"/>
      <c r="L21" s="18"/>
      <c r="M21" s="18"/>
      <c r="N21" s="19">
        <f t="shared" si="1"/>
        <v>226030000</v>
      </c>
    </row>
    <row r="22" spans="2:14" ht="19.5" customHeight="1" x14ac:dyDescent="0.25">
      <c r="B22" s="17" t="s">
        <v>75</v>
      </c>
      <c r="C22" s="18">
        <v>199556000</v>
      </c>
      <c r="D22" s="18">
        <v>36262000</v>
      </c>
      <c r="E22" s="18">
        <v>55796000</v>
      </c>
      <c r="F22" s="18"/>
      <c r="G22" s="18">
        <f t="shared" si="0"/>
        <v>55796000</v>
      </c>
      <c r="H22" s="18"/>
      <c r="I22" s="18">
        <v>7803000</v>
      </c>
      <c r="J22" s="18">
        <v>37259000</v>
      </c>
      <c r="K22" s="18"/>
      <c r="L22" s="18"/>
      <c r="M22" s="18"/>
      <c r="N22" s="19">
        <f t="shared" si="1"/>
        <v>336676000</v>
      </c>
    </row>
    <row r="23" spans="2:14" ht="19.5" customHeight="1" x14ac:dyDescent="0.25">
      <c r="B23" s="17" t="s">
        <v>76</v>
      </c>
      <c r="C23" s="18">
        <v>211980000</v>
      </c>
      <c r="D23" s="18">
        <v>38586000</v>
      </c>
      <c r="E23" s="18">
        <v>69920000</v>
      </c>
      <c r="F23" s="18"/>
      <c r="G23" s="18">
        <f t="shared" si="0"/>
        <v>69920000</v>
      </c>
      <c r="H23" s="18"/>
      <c r="I23" s="18">
        <v>5774000</v>
      </c>
      <c r="J23" s="18">
        <v>83610000</v>
      </c>
      <c r="K23" s="18"/>
      <c r="L23" s="18"/>
      <c r="M23" s="18"/>
      <c r="N23" s="19">
        <f t="shared" si="1"/>
        <v>409870000</v>
      </c>
    </row>
    <row r="24" spans="2:14" ht="19.5" customHeight="1" x14ac:dyDescent="0.25">
      <c r="B24" s="17" t="s">
        <v>77</v>
      </c>
      <c r="C24" s="18">
        <v>210865000</v>
      </c>
      <c r="D24" s="18">
        <v>37285000</v>
      </c>
      <c r="E24" s="18">
        <v>63830000</v>
      </c>
      <c r="F24" s="18"/>
      <c r="G24" s="18">
        <f t="shared" si="0"/>
        <v>63830000</v>
      </c>
      <c r="H24" s="18"/>
      <c r="I24" s="18">
        <v>6935000</v>
      </c>
      <c r="J24" s="18">
        <v>50010000</v>
      </c>
      <c r="K24" s="18"/>
      <c r="L24" s="18"/>
      <c r="M24" s="18"/>
      <c r="N24" s="19">
        <f t="shared" si="1"/>
        <v>368925000</v>
      </c>
    </row>
    <row r="25" spans="2:14" ht="19.5" customHeight="1" x14ac:dyDescent="0.25">
      <c r="B25" s="17" t="s">
        <v>78</v>
      </c>
      <c r="C25" s="18">
        <v>179493000</v>
      </c>
      <c r="D25" s="18">
        <v>33286000</v>
      </c>
      <c r="E25" s="18">
        <v>39834000</v>
      </c>
      <c r="F25" s="18"/>
      <c r="G25" s="18">
        <f t="shared" si="0"/>
        <v>39834000</v>
      </c>
      <c r="H25" s="18"/>
      <c r="I25" s="18">
        <v>5999000</v>
      </c>
      <c r="J25" s="18">
        <v>75546000</v>
      </c>
      <c r="K25" s="18"/>
      <c r="L25" s="18"/>
      <c r="M25" s="18"/>
      <c r="N25" s="19">
        <f t="shared" si="1"/>
        <v>334158000</v>
      </c>
    </row>
    <row r="26" spans="2:14" ht="19.5" customHeight="1" x14ac:dyDescent="0.25">
      <c r="B26" s="17" t="s">
        <v>79</v>
      </c>
      <c r="C26" s="18">
        <v>185494000</v>
      </c>
      <c r="D26" s="18">
        <v>32611000</v>
      </c>
      <c r="E26" s="18">
        <v>34595000</v>
      </c>
      <c r="F26" s="18"/>
      <c r="G26" s="18">
        <f t="shared" si="0"/>
        <v>34595000</v>
      </c>
      <c r="H26" s="18"/>
      <c r="I26" s="18">
        <v>6552000</v>
      </c>
      <c r="J26" s="18">
        <v>46845000</v>
      </c>
      <c r="K26" s="18"/>
      <c r="L26" s="18"/>
      <c r="M26" s="18"/>
      <c r="N26" s="19">
        <f t="shared" si="1"/>
        <v>306097000</v>
      </c>
    </row>
    <row r="27" spans="2:14" ht="19.5" customHeight="1" x14ac:dyDescent="0.25">
      <c r="B27" s="17" t="s">
        <v>80</v>
      </c>
      <c r="C27" s="18">
        <v>143242000</v>
      </c>
      <c r="D27" s="18">
        <v>23744000</v>
      </c>
      <c r="E27" s="18">
        <v>28579000</v>
      </c>
      <c r="F27" s="18"/>
      <c r="G27" s="18">
        <f t="shared" si="0"/>
        <v>28579000</v>
      </c>
      <c r="H27" s="18"/>
      <c r="I27" s="18">
        <v>3387000</v>
      </c>
      <c r="J27" s="18">
        <v>35588000</v>
      </c>
      <c r="K27" s="18"/>
      <c r="L27" s="18"/>
      <c r="M27" s="18"/>
      <c r="N27" s="19">
        <f t="shared" si="1"/>
        <v>234540000</v>
      </c>
    </row>
    <row r="28" spans="2:14" ht="19.5" customHeight="1" x14ac:dyDescent="0.25">
      <c r="B28" s="17" t="s">
        <v>81</v>
      </c>
      <c r="C28" s="18">
        <v>217774000</v>
      </c>
      <c r="D28" s="18">
        <v>39421000</v>
      </c>
      <c r="E28" s="18">
        <v>40865000</v>
      </c>
      <c r="F28" s="18"/>
      <c r="G28" s="18">
        <f t="shared" si="0"/>
        <v>40865000</v>
      </c>
      <c r="H28" s="18"/>
      <c r="I28" s="18">
        <v>6072000</v>
      </c>
      <c r="J28" s="18">
        <v>57595000</v>
      </c>
      <c r="K28" s="18"/>
      <c r="L28" s="18"/>
      <c r="M28" s="18"/>
      <c r="N28" s="19">
        <f t="shared" si="1"/>
        <v>361727000</v>
      </c>
    </row>
    <row r="29" spans="2:14" ht="19.5" customHeight="1" x14ac:dyDescent="0.25">
      <c r="B29" s="17" t="s">
        <v>82</v>
      </c>
      <c r="C29" s="18">
        <v>181321000</v>
      </c>
      <c r="D29" s="18">
        <v>32762000</v>
      </c>
      <c r="E29" s="18">
        <v>30465000</v>
      </c>
      <c r="F29" s="18"/>
      <c r="G29" s="18">
        <f t="shared" si="0"/>
        <v>30465000</v>
      </c>
      <c r="H29" s="18"/>
      <c r="I29" s="18">
        <v>4571000</v>
      </c>
      <c r="J29" s="18">
        <v>44627000</v>
      </c>
      <c r="K29" s="18"/>
      <c r="L29" s="18"/>
      <c r="M29" s="18"/>
      <c r="N29" s="19">
        <f t="shared" si="1"/>
        <v>293746000</v>
      </c>
    </row>
    <row r="30" spans="2:14" ht="19.5" customHeight="1" x14ac:dyDescent="0.25">
      <c r="B30" s="17" t="s">
        <v>83</v>
      </c>
      <c r="C30" s="18">
        <v>180481000</v>
      </c>
      <c r="D30" s="18">
        <v>32380000</v>
      </c>
      <c r="E30" s="18">
        <v>37838000</v>
      </c>
      <c r="F30" s="18"/>
      <c r="G30" s="18">
        <f t="shared" si="0"/>
        <v>37838000</v>
      </c>
      <c r="H30" s="18"/>
      <c r="I30" s="18">
        <v>4717000</v>
      </c>
      <c r="J30" s="18">
        <v>62241000</v>
      </c>
      <c r="K30" s="18"/>
      <c r="L30" s="18"/>
      <c r="M30" s="18"/>
      <c r="N30" s="19">
        <f t="shared" si="1"/>
        <v>317657000</v>
      </c>
    </row>
    <row r="31" spans="2:14" ht="19.5" customHeight="1" x14ac:dyDescent="0.25">
      <c r="B31" s="17" t="s">
        <v>84</v>
      </c>
      <c r="C31" s="18">
        <v>249695000</v>
      </c>
      <c r="D31" s="18">
        <v>39577000</v>
      </c>
      <c r="E31" s="18">
        <v>62824000</v>
      </c>
      <c r="F31" s="18"/>
      <c r="G31" s="18">
        <f t="shared" si="0"/>
        <v>62824000</v>
      </c>
      <c r="H31" s="18"/>
      <c r="I31" s="18">
        <v>5813000</v>
      </c>
      <c r="J31" s="18">
        <v>50362000</v>
      </c>
      <c r="K31" s="18"/>
      <c r="L31" s="18"/>
      <c r="M31" s="18"/>
      <c r="N31" s="19">
        <f t="shared" si="1"/>
        <v>408271000</v>
      </c>
    </row>
    <row r="32" spans="2:14" ht="19.5" customHeight="1" x14ac:dyDescent="0.25">
      <c r="B32" s="17" t="s">
        <v>85</v>
      </c>
      <c r="C32" s="18">
        <v>154398000</v>
      </c>
      <c r="D32" s="18">
        <v>25653000</v>
      </c>
      <c r="E32" s="18">
        <v>30735000</v>
      </c>
      <c r="F32" s="18"/>
      <c r="G32" s="18">
        <f t="shared" si="0"/>
        <v>30735000</v>
      </c>
      <c r="H32" s="18"/>
      <c r="I32" s="18">
        <v>3509000</v>
      </c>
      <c r="J32" s="18">
        <v>52680000</v>
      </c>
      <c r="K32" s="18"/>
      <c r="L32" s="18"/>
      <c r="M32" s="18"/>
      <c r="N32" s="19">
        <f t="shared" si="1"/>
        <v>266975000</v>
      </c>
    </row>
    <row r="33" spans="2:14" ht="19.5" customHeight="1" x14ac:dyDescent="0.25">
      <c r="B33" s="17" t="s">
        <v>86</v>
      </c>
      <c r="C33" s="18">
        <v>156861000</v>
      </c>
      <c r="D33" s="18">
        <v>24604000</v>
      </c>
      <c r="E33" s="18">
        <v>31984000</v>
      </c>
      <c r="F33" s="18"/>
      <c r="G33" s="18">
        <f t="shared" si="0"/>
        <v>31984000</v>
      </c>
      <c r="H33" s="18"/>
      <c r="I33" s="18">
        <v>3413000</v>
      </c>
      <c r="J33" s="18">
        <v>40022000</v>
      </c>
      <c r="K33" s="18"/>
      <c r="L33" s="18"/>
      <c r="M33" s="18"/>
      <c r="N33" s="19">
        <f t="shared" si="1"/>
        <v>256884000</v>
      </c>
    </row>
    <row r="34" spans="2:14" ht="19.5" customHeight="1" x14ac:dyDescent="0.25">
      <c r="B34" s="17" t="s">
        <v>87</v>
      </c>
      <c r="C34" s="18">
        <v>167794000</v>
      </c>
      <c r="D34" s="18">
        <v>28332000</v>
      </c>
      <c r="E34" s="18">
        <v>34707000</v>
      </c>
      <c r="F34" s="18"/>
      <c r="G34" s="18">
        <f t="shared" si="0"/>
        <v>34707000</v>
      </c>
      <c r="H34" s="18"/>
      <c r="I34" s="18">
        <v>4407000</v>
      </c>
      <c r="J34" s="18">
        <v>36239000</v>
      </c>
      <c r="K34" s="18"/>
      <c r="L34" s="18"/>
      <c r="M34" s="18"/>
      <c r="N34" s="19">
        <f t="shared" si="1"/>
        <v>271479000</v>
      </c>
    </row>
    <row r="35" spans="2:14" ht="19.5" customHeight="1" x14ac:dyDescent="0.25">
      <c r="B35" s="17" t="s">
        <v>88</v>
      </c>
      <c r="C35" s="18">
        <v>148514000</v>
      </c>
      <c r="D35" s="18">
        <v>21100000</v>
      </c>
      <c r="E35" s="18">
        <v>29148000</v>
      </c>
      <c r="F35" s="18"/>
      <c r="G35" s="18">
        <f t="shared" si="0"/>
        <v>29148000</v>
      </c>
      <c r="H35" s="18"/>
      <c r="I35" s="18">
        <v>2868000</v>
      </c>
      <c r="J35" s="18">
        <v>48320000</v>
      </c>
      <c r="K35" s="18"/>
      <c r="L35" s="18"/>
      <c r="M35" s="18"/>
      <c r="N35" s="19">
        <f t="shared" si="1"/>
        <v>249950000</v>
      </c>
    </row>
    <row r="36" spans="2:14" ht="19.5" customHeight="1" x14ac:dyDescent="0.25">
      <c r="B36" s="17" t="s">
        <v>89</v>
      </c>
      <c r="C36" s="18">
        <v>135754000</v>
      </c>
      <c r="D36" s="18">
        <v>20825000</v>
      </c>
      <c r="E36" s="18">
        <v>27076000</v>
      </c>
      <c r="F36" s="18"/>
      <c r="G36" s="18">
        <f t="shared" si="0"/>
        <v>27076000</v>
      </c>
      <c r="H36" s="18"/>
      <c r="I36" s="18">
        <v>2941000</v>
      </c>
      <c r="J36" s="18">
        <v>61816000</v>
      </c>
      <c r="K36" s="18"/>
      <c r="L36" s="18"/>
      <c r="M36" s="18"/>
      <c r="N36" s="19">
        <f t="shared" si="1"/>
        <v>248412000</v>
      </c>
    </row>
    <row r="37" spans="2:14" ht="19.5" customHeight="1" x14ac:dyDescent="0.25">
      <c r="B37" s="17" t="s">
        <v>90</v>
      </c>
      <c r="C37" s="18">
        <v>41087000</v>
      </c>
      <c r="D37" s="18">
        <v>7098000</v>
      </c>
      <c r="E37" s="18">
        <v>8782000</v>
      </c>
      <c r="F37" s="18"/>
      <c r="G37" s="18">
        <f t="shared" si="0"/>
        <v>8782000</v>
      </c>
      <c r="H37" s="18"/>
      <c r="I37" s="18">
        <v>1308000</v>
      </c>
      <c r="J37" s="18">
        <v>24807000</v>
      </c>
      <c r="K37" s="18"/>
      <c r="L37" s="18"/>
      <c r="M37" s="18"/>
      <c r="N37" s="19">
        <f t="shared" si="1"/>
        <v>83082000</v>
      </c>
    </row>
    <row r="38" spans="2:14" ht="19.5" customHeight="1" x14ac:dyDescent="0.25">
      <c r="B38" s="17" t="s">
        <v>91</v>
      </c>
      <c r="C38" s="18">
        <v>36673000</v>
      </c>
      <c r="D38" s="18">
        <v>6201000</v>
      </c>
      <c r="E38" s="18">
        <v>8237000</v>
      </c>
      <c r="F38" s="18"/>
      <c r="G38" s="18">
        <f t="shared" si="0"/>
        <v>8237000</v>
      </c>
      <c r="H38" s="18"/>
      <c r="I38" s="18">
        <v>1262000</v>
      </c>
      <c r="J38" s="18">
        <v>27726000</v>
      </c>
      <c r="K38" s="18"/>
      <c r="L38" s="18"/>
      <c r="M38" s="18"/>
      <c r="N38" s="19">
        <f t="shared" si="1"/>
        <v>80099000</v>
      </c>
    </row>
    <row r="39" spans="2:14" ht="19.5" customHeight="1" x14ac:dyDescent="0.25">
      <c r="B39" s="17" t="s">
        <v>92</v>
      </c>
      <c r="C39" s="18">
        <v>87814000</v>
      </c>
      <c r="D39" s="18">
        <v>14395000</v>
      </c>
      <c r="E39" s="18">
        <v>19235000</v>
      </c>
      <c r="F39" s="18"/>
      <c r="G39" s="18">
        <f t="shared" si="0"/>
        <v>19235000</v>
      </c>
      <c r="H39" s="18"/>
      <c r="I39" s="18">
        <v>2001000</v>
      </c>
      <c r="J39" s="18">
        <v>75375000</v>
      </c>
      <c r="K39" s="18"/>
      <c r="L39" s="18"/>
      <c r="M39" s="18"/>
      <c r="N39" s="19">
        <f t="shared" si="1"/>
        <v>198820000</v>
      </c>
    </row>
    <row r="40" spans="2:14" ht="19.5" customHeight="1" x14ac:dyDescent="0.25">
      <c r="B40" s="17" t="s">
        <v>93</v>
      </c>
      <c r="C40" s="18">
        <v>173452000</v>
      </c>
      <c r="D40" s="18">
        <v>29446000</v>
      </c>
      <c r="E40" s="18">
        <v>35293000</v>
      </c>
      <c r="F40" s="18"/>
      <c r="G40" s="18">
        <f t="shared" si="0"/>
        <v>35293000</v>
      </c>
      <c r="H40" s="18"/>
      <c r="I40" s="18">
        <v>3125000</v>
      </c>
      <c r="J40" s="18">
        <v>29097000</v>
      </c>
      <c r="K40" s="18"/>
      <c r="L40" s="18"/>
      <c r="M40" s="18"/>
      <c r="N40" s="19">
        <f t="shared" si="1"/>
        <v>270413000</v>
      </c>
    </row>
    <row r="41" spans="2:14" ht="19.5" customHeight="1" x14ac:dyDescent="0.25">
      <c r="B41" s="17" t="s">
        <v>94</v>
      </c>
      <c r="C41" s="18">
        <v>112686000</v>
      </c>
      <c r="D41" s="18">
        <v>20377000</v>
      </c>
      <c r="E41" s="18">
        <v>20951000</v>
      </c>
      <c r="F41" s="18"/>
      <c r="G41" s="18">
        <f t="shared" si="0"/>
        <v>20951000</v>
      </c>
      <c r="H41" s="18"/>
      <c r="I41" s="18">
        <v>3057000</v>
      </c>
      <c r="J41" s="18">
        <v>27532000</v>
      </c>
      <c r="K41" s="18"/>
      <c r="L41" s="18"/>
      <c r="M41" s="18"/>
      <c r="N41" s="19">
        <f t="shared" si="1"/>
        <v>184603000</v>
      </c>
    </row>
    <row r="42" spans="2:14" ht="19.5" customHeight="1" x14ac:dyDescent="0.25">
      <c r="B42" s="17" t="s">
        <v>193</v>
      </c>
      <c r="C42" s="18">
        <v>88314000</v>
      </c>
      <c r="D42" s="18">
        <v>15542000</v>
      </c>
      <c r="E42" s="18">
        <v>23721000</v>
      </c>
      <c r="F42" s="18"/>
      <c r="G42" s="18">
        <f t="shared" si="0"/>
        <v>23721000</v>
      </c>
      <c r="H42" s="18"/>
      <c r="I42" s="18">
        <v>2606000</v>
      </c>
      <c r="J42" s="18">
        <v>31422000</v>
      </c>
      <c r="K42" s="18"/>
      <c r="L42" s="18"/>
      <c r="M42" s="18"/>
      <c r="N42" s="19">
        <f t="shared" si="1"/>
        <v>161605000</v>
      </c>
    </row>
    <row r="43" spans="2:14" ht="19.5" customHeight="1" x14ac:dyDescent="0.25">
      <c r="B43" s="17" t="s">
        <v>95</v>
      </c>
      <c r="C43" s="18">
        <v>114554000</v>
      </c>
      <c r="D43" s="18">
        <v>20213000</v>
      </c>
      <c r="E43" s="18">
        <v>22118000</v>
      </c>
      <c r="F43" s="18"/>
      <c r="G43" s="18">
        <f t="shared" si="0"/>
        <v>22118000</v>
      </c>
      <c r="H43" s="18"/>
      <c r="I43" s="18">
        <v>2773000</v>
      </c>
      <c r="J43" s="18">
        <v>61713000</v>
      </c>
      <c r="K43" s="18"/>
      <c r="L43" s="18"/>
      <c r="M43" s="18"/>
      <c r="N43" s="19">
        <f t="shared" si="1"/>
        <v>221371000</v>
      </c>
    </row>
    <row r="44" spans="2:14" ht="19.5" customHeight="1" x14ac:dyDescent="0.25">
      <c r="B44" s="17" t="s">
        <v>96</v>
      </c>
      <c r="C44" s="18">
        <v>145644000</v>
      </c>
      <c r="D44" s="18">
        <v>26134000</v>
      </c>
      <c r="E44" s="18">
        <v>23606000</v>
      </c>
      <c r="F44" s="18"/>
      <c r="G44" s="18">
        <f t="shared" si="0"/>
        <v>23606000</v>
      </c>
      <c r="H44" s="18"/>
      <c r="I44" s="18">
        <v>1956000</v>
      </c>
      <c r="J44" s="18">
        <v>29193000</v>
      </c>
      <c r="K44" s="18"/>
      <c r="L44" s="18"/>
      <c r="M44" s="18"/>
      <c r="N44" s="19">
        <f t="shared" si="1"/>
        <v>226533000</v>
      </c>
    </row>
    <row r="45" spans="2:14" ht="19.5" customHeight="1" x14ac:dyDescent="0.25">
      <c r="B45" s="17" t="s">
        <v>97</v>
      </c>
      <c r="C45" s="18">
        <v>82081000</v>
      </c>
      <c r="D45" s="18">
        <v>13362000</v>
      </c>
      <c r="E45" s="18">
        <v>21411000</v>
      </c>
      <c r="F45" s="18"/>
      <c r="G45" s="18">
        <f t="shared" si="0"/>
        <v>21411000</v>
      </c>
      <c r="H45" s="18"/>
      <c r="I45" s="18">
        <v>2202000</v>
      </c>
      <c r="J45" s="18">
        <v>27449000</v>
      </c>
      <c r="K45" s="18"/>
      <c r="L45" s="18"/>
      <c r="M45" s="18"/>
      <c r="N45" s="19">
        <f t="shared" si="1"/>
        <v>146505000</v>
      </c>
    </row>
    <row r="46" spans="2:14" ht="19.5" customHeight="1" x14ac:dyDescent="0.25">
      <c r="B46" s="17" t="s">
        <v>98</v>
      </c>
      <c r="C46" s="18">
        <v>153977000</v>
      </c>
      <c r="D46" s="18">
        <v>27269000</v>
      </c>
      <c r="E46" s="18">
        <v>40568000</v>
      </c>
      <c r="F46" s="18"/>
      <c r="G46" s="18">
        <f t="shared" si="0"/>
        <v>40568000</v>
      </c>
      <c r="H46" s="18"/>
      <c r="I46" s="18">
        <v>3393000</v>
      </c>
      <c r="J46" s="18">
        <v>28647000</v>
      </c>
      <c r="K46" s="18"/>
      <c r="L46" s="18"/>
      <c r="M46" s="18"/>
      <c r="N46" s="19">
        <f t="shared" si="1"/>
        <v>253854000</v>
      </c>
    </row>
    <row r="47" spans="2:14" ht="19.5" customHeight="1" x14ac:dyDescent="0.25">
      <c r="B47" s="17" t="s">
        <v>99</v>
      </c>
      <c r="C47" s="18">
        <v>143132000</v>
      </c>
      <c r="D47" s="18">
        <v>21740000</v>
      </c>
      <c r="E47" s="18">
        <v>39660000</v>
      </c>
      <c r="F47" s="18"/>
      <c r="G47" s="18">
        <f t="shared" si="0"/>
        <v>39660000</v>
      </c>
      <c r="H47" s="18"/>
      <c r="I47" s="18">
        <v>3858000</v>
      </c>
      <c r="J47" s="18">
        <v>28086000</v>
      </c>
      <c r="K47" s="18"/>
      <c r="L47" s="18"/>
      <c r="M47" s="18"/>
      <c r="N47" s="19">
        <f t="shared" si="1"/>
        <v>236476000</v>
      </c>
    </row>
    <row r="48" spans="2:14" ht="19.5" customHeight="1" x14ac:dyDescent="0.25">
      <c r="B48" s="17" t="s">
        <v>100</v>
      </c>
      <c r="C48" s="18">
        <v>119371000</v>
      </c>
      <c r="D48" s="18">
        <v>20181000</v>
      </c>
      <c r="E48" s="18">
        <v>27552000</v>
      </c>
      <c r="F48" s="18"/>
      <c r="G48" s="18">
        <f t="shared" si="0"/>
        <v>27552000</v>
      </c>
      <c r="H48" s="18"/>
      <c r="I48" s="18">
        <v>2798000</v>
      </c>
      <c r="J48" s="18">
        <v>31484000</v>
      </c>
      <c r="K48" s="18"/>
      <c r="L48" s="18"/>
      <c r="M48" s="18"/>
      <c r="N48" s="19">
        <f t="shared" si="1"/>
        <v>201386000</v>
      </c>
    </row>
    <row r="49" spans="1:14" ht="19.5" customHeight="1" x14ac:dyDescent="0.25">
      <c r="B49" s="17" t="s">
        <v>101</v>
      </c>
      <c r="C49" s="18">
        <v>83912000</v>
      </c>
      <c r="D49" s="18">
        <v>14756000</v>
      </c>
      <c r="E49" s="18">
        <v>19494000</v>
      </c>
      <c r="F49" s="18"/>
      <c r="G49" s="18">
        <f t="shared" si="0"/>
        <v>19494000</v>
      </c>
      <c r="H49" s="18"/>
      <c r="I49" s="18">
        <v>2124000</v>
      </c>
      <c r="J49" s="18">
        <v>29068000</v>
      </c>
      <c r="K49" s="18"/>
      <c r="L49" s="18"/>
      <c r="M49" s="18"/>
      <c r="N49" s="19">
        <f t="shared" si="1"/>
        <v>149354000</v>
      </c>
    </row>
    <row r="50" spans="1:14" ht="19.5" customHeight="1" x14ac:dyDescent="0.25">
      <c r="B50" s="17" t="s">
        <v>102</v>
      </c>
      <c r="C50" s="18">
        <v>93043000</v>
      </c>
      <c r="D50" s="18">
        <v>15683000</v>
      </c>
      <c r="E50" s="18">
        <v>22256000</v>
      </c>
      <c r="F50" s="18"/>
      <c r="G50" s="18">
        <f t="shared" si="0"/>
        <v>22256000</v>
      </c>
      <c r="H50" s="18"/>
      <c r="I50" s="18">
        <v>2181000</v>
      </c>
      <c r="J50" s="18">
        <v>37328000</v>
      </c>
      <c r="K50" s="18"/>
      <c r="L50" s="18"/>
      <c r="M50" s="18"/>
      <c r="N50" s="19">
        <f t="shared" si="1"/>
        <v>170491000</v>
      </c>
    </row>
    <row r="51" spans="1:14" ht="19.5" customHeight="1" x14ac:dyDescent="0.25">
      <c r="B51" s="17" t="s">
        <v>103</v>
      </c>
      <c r="C51" s="18">
        <v>101659000</v>
      </c>
      <c r="D51" s="18">
        <v>16691000</v>
      </c>
      <c r="E51" s="18">
        <v>22717000</v>
      </c>
      <c r="F51" s="18"/>
      <c r="G51" s="18">
        <f t="shared" si="0"/>
        <v>22717000</v>
      </c>
      <c r="H51" s="18"/>
      <c r="I51" s="18">
        <v>2345000</v>
      </c>
      <c r="J51" s="18">
        <v>48150000</v>
      </c>
      <c r="K51" s="18"/>
      <c r="L51" s="18"/>
      <c r="M51" s="18"/>
      <c r="N51" s="19">
        <f t="shared" si="1"/>
        <v>191562000</v>
      </c>
    </row>
    <row r="52" spans="1:14" ht="19.5" customHeight="1" x14ac:dyDescent="0.25">
      <c r="B52" s="17" t="s">
        <v>104</v>
      </c>
      <c r="C52" s="18">
        <v>59385000</v>
      </c>
      <c r="D52" s="18">
        <v>8975000</v>
      </c>
      <c r="E52" s="18">
        <v>19172000</v>
      </c>
      <c r="F52" s="18"/>
      <c r="G52" s="18">
        <f t="shared" si="0"/>
        <v>19172000</v>
      </c>
      <c r="H52" s="18"/>
      <c r="I52" s="18">
        <v>1946000</v>
      </c>
      <c r="J52" s="18">
        <v>46047000</v>
      </c>
      <c r="K52" s="18"/>
      <c r="L52" s="18"/>
      <c r="M52" s="18"/>
      <c r="N52" s="19">
        <f t="shared" si="1"/>
        <v>135525000</v>
      </c>
    </row>
    <row r="53" spans="1:14" ht="19.5" customHeight="1" x14ac:dyDescent="0.25">
      <c r="B53" s="17" t="s">
        <v>105</v>
      </c>
      <c r="C53" s="18">
        <v>109463000</v>
      </c>
      <c r="D53" s="18">
        <v>18944000</v>
      </c>
      <c r="E53" s="18">
        <v>25828000</v>
      </c>
      <c r="F53" s="18"/>
      <c r="G53" s="18">
        <f t="shared" si="0"/>
        <v>25828000</v>
      </c>
      <c r="H53" s="18"/>
      <c r="I53" s="18">
        <v>2579000</v>
      </c>
      <c r="J53" s="18">
        <v>64332000</v>
      </c>
      <c r="K53" s="18"/>
      <c r="L53" s="18"/>
      <c r="M53" s="18"/>
      <c r="N53" s="19">
        <f t="shared" si="1"/>
        <v>221146000</v>
      </c>
    </row>
    <row r="54" spans="1:14" ht="19.5" customHeight="1" x14ac:dyDescent="0.25">
      <c r="B54" s="17" t="s">
        <v>106</v>
      </c>
      <c r="C54" s="18">
        <v>56473000</v>
      </c>
      <c r="D54" s="18">
        <v>9454000</v>
      </c>
      <c r="E54" s="18">
        <v>13722000</v>
      </c>
      <c r="F54" s="18"/>
      <c r="G54" s="18">
        <f t="shared" si="0"/>
        <v>13722000</v>
      </c>
      <c r="H54" s="18"/>
      <c r="I54" s="18">
        <v>1539000</v>
      </c>
      <c r="J54" s="18">
        <v>26763000</v>
      </c>
      <c r="K54" s="18"/>
      <c r="L54" s="18"/>
      <c r="M54" s="18"/>
      <c r="N54" s="19">
        <f t="shared" si="1"/>
        <v>107951000</v>
      </c>
    </row>
    <row r="55" spans="1:14" ht="19.5" customHeight="1" x14ac:dyDescent="0.25">
      <c r="B55" s="17" t="s">
        <v>107</v>
      </c>
      <c r="C55" s="18">
        <v>85767000</v>
      </c>
      <c r="D55" s="18">
        <v>13466000</v>
      </c>
      <c r="E55" s="18">
        <v>24733000</v>
      </c>
      <c r="F55" s="18"/>
      <c r="G55" s="18">
        <f t="shared" si="0"/>
        <v>24733000</v>
      </c>
      <c r="H55" s="18"/>
      <c r="I55" s="18">
        <v>2373000</v>
      </c>
      <c r="J55" s="18">
        <v>26826000</v>
      </c>
      <c r="K55" s="18"/>
      <c r="L55" s="18"/>
      <c r="M55" s="18"/>
      <c r="N55" s="19">
        <f t="shared" si="1"/>
        <v>153165000</v>
      </c>
    </row>
    <row r="56" spans="1:14" ht="19.5" customHeight="1" x14ac:dyDescent="0.25">
      <c r="B56" s="17" t="s">
        <v>108</v>
      </c>
      <c r="C56" s="18">
        <v>85654000</v>
      </c>
      <c r="D56" s="18">
        <v>14435000</v>
      </c>
      <c r="E56" s="18">
        <v>19247000</v>
      </c>
      <c r="F56" s="18"/>
      <c r="G56" s="18">
        <f t="shared" si="0"/>
        <v>19247000</v>
      </c>
      <c r="H56" s="18"/>
      <c r="I56" s="18">
        <v>2315000</v>
      </c>
      <c r="J56" s="18">
        <v>34197000</v>
      </c>
      <c r="K56" s="18"/>
      <c r="L56" s="18"/>
      <c r="M56" s="18"/>
      <c r="N56" s="19">
        <f t="shared" si="1"/>
        <v>155848000</v>
      </c>
    </row>
    <row r="57" spans="1:14" ht="19.5" customHeight="1" x14ac:dyDescent="0.25">
      <c r="B57" s="17" t="s">
        <v>194</v>
      </c>
      <c r="C57" s="18">
        <v>93483000</v>
      </c>
      <c r="D57" s="18">
        <v>15999000</v>
      </c>
      <c r="E57" s="18">
        <v>23493000</v>
      </c>
      <c r="F57" s="18"/>
      <c r="G57" s="18">
        <f t="shared" si="0"/>
        <v>23493000</v>
      </c>
      <c r="H57" s="18"/>
      <c r="I57" s="18">
        <v>2196000</v>
      </c>
      <c r="J57" s="18">
        <v>27460000</v>
      </c>
      <c r="K57" s="18"/>
      <c r="L57" s="18"/>
      <c r="M57" s="18"/>
      <c r="N57" s="19">
        <f t="shared" si="1"/>
        <v>162631000</v>
      </c>
    </row>
    <row r="58" spans="1:14" ht="19.5" customHeight="1" x14ac:dyDescent="0.25">
      <c r="B58" s="17" t="s">
        <v>109</v>
      </c>
      <c r="C58" s="18">
        <v>88193000</v>
      </c>
      <c r="D58" s="18">
        <v>14563000</v>
      </c>
      <c r="E58" s="18">
        <v>20188000</v>
      </c>
      <c r="F58" s="18"/>
      <c r="G58" s="18">
        <f t="shared" si="0"/>
        <v>20188000</v>
      </c>
      <c r="H58" s="18"/>
      <c r="I58" s="18">
        <v>2898000</v>
      </c>
      <c r="J58" s="18">
        <v>43280000</v>
      </c>
      <c r="K58" s="18"/>
      <c r="L58" s="18"/>
      <c r="M58" s="18"/>
      <c r="N58" s="19">
        <f t="shared" si="1"/>
        <v>169122000</v>
      </c>
    </row>
    <row r="59" spans="1:14" ht="19.5" customHeight="1" x14ac:dyDescent="0.25">
      <c r="B59" s="17" t="s">
        <v>110</v>
      </c>
      <c r="C59" s="18">
        <v>82560000</v>
      </c>
      <c r="D59" s="18">
        <v>13939000</v>
      </c>
      <c r="E59" s="18">
        <v>16844000</v>
      </c>
      <c r="F59" s="18"/>
      <c r="G59" s="18">
        <f t="shared" si="0"/>
        <v>16844000</v>
      </c>
      <c r="H59" s="18"/>
      <c r="I59" s="18">
        <v>2273000</v>
      </c>
      <c r="J59" s="18">
        <v>31822000</v>
      </c>
      <c r="K59" s="18"/>
      <c r="L59" s="18"/>
      <c r="M59" s="18"/>
      <c r="N59" s="19">
        <f t="shared" si="1"/>
        <v>147438000</v>
      </c>
    </row>
    <row r="60" spans="1:14" ht="19.5" customHeight="1" x14ac:dyDescent="0.25">
      <c r="B60" s="17" t="s">
        <v>111</v>
      </c>
      <c r="C60" s="18">
        <v>130915000</v>
      </c>
      <c r="D60" s="18">
        <v>23500000</v>
      </c>
      <c r="E60" s="18">
        <v>24991000</v>
      </c>
      <c r="F60" s="18"/>
      <c r="G60" s="18">
        <f t="shared" si="0"/>
        <v>24991000</v>
      </c>
      <c r="H60" s="18"/>
      <c r="I60" s="18">
        <v>3648000</v>
      </c>
      <c r="J60" s="18">
        <v>53125000</v>
      </c>
      <c r="K60" s="18"/>
      <c r="L60" s="18"/>
      <c r="M60" s="18"/>
      <c r="N60" s="19">
        <f t="shared" si="1"/>
        <v>236179000</v>
      </c>
    </row>
    <row r="61" spans="1:14" s="23" customFormat="1" ht="19.5" customHeight="1" x14ac:dyDescent="0.25">
      <c r="A61" s="20"/>
      <c r="B61" s="17" t="s">
        <v>112</v>
      </c>
      <c r="C61" s="21">
        <v>29683000</v>
      </c>
      <c r="D61" s="21">
        <v>4768000</v>
      </c>
      <c r="E61" s="21">
        <v>13598000</v>
      </c>
      <c r="F61" s="21"/>
      <c r="G61" s="21">
        <f t="shared" si="0"/>
        <v>13598000</v>
      </c>
      <c r="H61" s="21"/>
      <c r="I61" s="21">
        <v>2138000</v>
      </c>
      <c r="J61" s="21">
        <v>12381000</v>
      </c>
      <c r="K61" s="21"/>
      <c r="L61" s="21"/>
      <c r="M61" s="22"/>
      <c r="N61" s="19">
        <f t="shared" si="1"/>
        <v>62568000</v>
      </c>
    </row>
    <row r="62" spans="1:14" ht="19.5" customHeight="1" x14ac:dyDescent="0.25">
      <c r="B62" s="17" t="s">
        <v>113</v>
      </c>
      <c r="C62" s="24">
        <v>40297000</v>
      </c>
      <c r="D62" s="24">
        <v>6369000</v>
      </c>
      <c r="E62" s="24">
        <v>12906000</v>
      </c>
      <c r="F62" s="24"/>
      <c r="G62" s="24">
        <f t="shared" si="0"/>
        <v>12906000</v>
      </c>
      <c r="H62" s="24"/>
      <c r="I62" s="24">
        <v>1544000</v>
      </c>
      <c r="J62" s="24">
        <v>33742000</v>
      </c>
      <c r="K62" s="24"/>
      <c r="L62" s="24"/>
      <c r="M62" s="24"/>
      <c r="N62" s="19">
        <f t="shared" si="1"/>
        <v>94858000</v>
      </c>
    </row>
    <row r="63" spans="1:14" ht="19.5" customHeight="1" x14ac:dyDescent="0.25">
      <c r="B63" s="17" t="s">
        <v>114</v>
      </c>
      <c r="C63" s="24">
        <v>37757000</v>
      </c>
      <c r="D63" s="24">
        <v>5854000</v>
      </c>
      <c r="E63" s="24">
        <v>12098000</v>
      </c>
      <c r="F63" s="24"/>
      <c r="G63" s="24">
        <f t="shared" si="0"/>
        <v>12098000</v>
      </c>
      <c r="H63" s="24"/>
      <c r="I63" s="24">
        <v>1471000</v>
      </c>
      <c r="J63" s="24">
        <v>30514000</v>
      </c>
      <c r="K63" s="24"/>
      <c r="L63" s="24"/>
      <c r="M63" s="24"/>
      <c r="N63" s="19">
        <f t="shared" si="1"/>
        <v>87694000</v>
      </c>
    </row>
    <row r="64" spans="1:14" ht="19.5" customHeight="1" x14ac:dyDescent="0.25">
      <c r="B64" s="17" t="s">
        <v>115</v>
      </c>
      <c r="C64" s="24">
        <v>59647000</v>
      </c>
      <c r="D64" s="24">
        <v>10335000</v>
      </c>
      <c r="E64" s="24">
        <v>14087000</v>
      </c>
      <c r="F64" s="24"/>
      <c r="G64" s="24">
        <f t="shared" si="0"/>
        <v>14087000</v>
      </c>
      <c r="H64" s="24"/>
      <c r="I64" s="24">
        <v>2176000</v>
      </c>
      <c r="J64" s="24">
        <v>32374000</v>
      </c>
      <c r="K64" s="24"/>
      <c r="L64" s="24"/>
      <c r="M64" s="24"/>
      <c r="N64" s="19">
        <f t="shared" si="1"/>
        <v>118619000</v>
      </c>
    </row>
    <row r="65" spans="2:14" ht="19.5" customHeight="1" x14ac:dyDescent="0.25">
      <c r="B65" s="17" t="s">
        <v>116</v>
      </c>
      <c r="C65" s="24">
        <v>40538000</v>
      </c>
      <c r="D65" s="24">
        <v>6441000</v>
      </c>
      <c r="E65" s="24">
        <v>16191000</v>
      </c>
      <c r="F65" s="24"/>
      <c r="G65" s="24">
        <f t="shared" si="0"/>
        <v>16191000</v>
      </c>
      <c r="H65" s="24"/>
      <c r="I65" s="24">
        <v>1862000</v>
      </c>
      <c r="J65" s="24">
        <v>31640000</v>
      </c>
      <c r="K65" s="24"/>
      <c r="L65" s="24"/>
      <c r="M65" s="24"/>
      <c r="N65" s="19">
        <f t="shared" si="1"/>
        <v>96672000</v>
      </c>
    </row>
    <row r="66" spans="2:14" ht="19.5" customHeight="1" x14ac:dyDescent="0.25">
      <c r="B66" s="17" t="s">
        <v>117</v>
      </c>
      <c r="C66" s="24">
        <v>35891000</v>
      </c>
      <c r="D66" s="24">
        <v>5544000</v>
      </c>
      <c r="E66" s="24">
        <v>13213000</v>
      </c>
      <c r="F66" s="24"/>
      <c r="G66" s="24">
        <f t="shared" si="0"/>
        <v>13213000</v>
      </c>
      <c r="H66" s="24"/>
      <c r="I66" s="24">
        <v>1172000</v>
      </c>
      <c r="J66" s="24">
        <v>32045000</v>
      </c>
      <c r="K66" s="24"/>
      <c r="L66" s="24"/>
      <c r="M66" s="24"/>
      <c r="N66" s="19">
        <f t="shared" si="1"/>
        <v>87865000</v>
      </c>
    </row>
    <row r="67" spans="2:14" ht="19.5" customHeight="1" x14ac:dyDescent="0.25">
      <c r="B67" s="17" t="s">
        <v>195</v>
      </c>
      <c r="C67" s="24">
        <v>49361000</v>
      </c>
      <c r="D67" s="24">
        <v>7806000</v>
      </c>
      <c r="E67" s="24">
        <v>14301000</v>
      </c>
      <c r="F67" s="24"/>
      <c r="G67" s="24">
        <f t="shared" si="0"/>
        <v>14301000</v>
      </c>
      <c r="H67" s="24"/>
      <c r="I67" s="24">
        <v>1349000</v>
      </c>
      <c r="J67" s="24">
        <v>31841000</v>
      </c>
      <c r="K67" s="24"/>
      <c r="L67" s="24"/>
      <c r="M67" s="24"/>
      <c r="N67" s="19">
        <f t="shared" si="1"/>
        <v>104658000</v>
      </c>
    </row>
    <row r="68" spans="2:14" ht="19.5" customHeight="1" x14ac:dyDescent="0.25">
      <c r="B68" s="17" t="s">
        <v>118</v>
      </c>
      <c r="C68" s="24">
        <v>58325000</v>
      </c>
      <c r="D68" s="24">
        <v>9676000</v>
      </c>
      <c r="E68" s="24">
        <v>16203000</v>
      </c>
      <c r="F68" s="24"/>
      <c r="G68" s="24">
        <f t="shared" si="0"/>
        <v>16203000</v>
      </c>
      <c r="H68" s="24"/>
      <c r="I68" s="24">
        <v>1917000</v>
      </c>
      <c r="J68" s="24">
        <v>46640000</v>
      </c>
      <c r="K68" s="24"/>
      <c r="L68" s="24"/>
      <c r="M68" s="24"/>
      <c r="N68" s="19">
        <f t="shared" si="1"/>
        <v>132761000</v>
      </c>
    </row>
    <row r="69" spans="2:14" ht="19.5" customHeight="1" x14ac:dyDescent="0.25">
      <c r="B69" s="17" t="s">
        <v>119</v>
      </c>
      <c r="C69" s="24">
        <v>51613000</v>
      </c>
      <c r="D69" s="24">
        <v>7238000</v>
      </c>
      <c r="E69" s="24">
        <v>11312000</v>
      </c>
      <c r="F69" s="24"/>
      <c r="G69" s="24">
        <f t="shared" si="0"/>
        <v>11312000</v>
      </c>
      <c r="H69" s="24"/>
      <c r="I69" s="24">
        <v>1423000</v>
      </c>
      <c r="J69" s="24">
        <v>25756000</v>
      </c>
      <c r="K69" s="24"/>
      <c r="L69" s="24"/>
      <c r="M69" s="24"/>
      <c r="N69" s="19">
        <f t="shared" si="1"/>
        <v>97342000</v>
      </c>
    </row>
    <row r="70" spans="2:14" ht="19.5" customHeight="1" x14ac:dyDescent="0.25">
      <c r="B70" s="17" t="s">
        <v>120</v>
      </c>
      <c r="C70" s="24">
        <v>40341000</v>
      </c>
      <c r="D70" s="24">
        <v>6214000</v>
      </c>
      <c r="E70" s="24">
        <v>10000000</v>
      </c>
      <c r="F70" s="24"/>
      <c r="G70" s="24">
        <f t="shared" si="0"/>
        <v>10000000</v>
      </c>
      <c r="H70" s="24"/>
      <c r="I70" s="24">
        <v>1346000</v>
      </c>
      <c r="J70" s="24">
        <v>24512000</v>
      </c>
      <c r="K70" s="24"/>
      <c r="L70" s="24"/>
      <c r="M70" s="24"/>
      <c r="N70" s="19">
        <f t="shared" si="1"/>
        <v>82413000</v>
      </c>
    </row>
    <row r="71" spans="2:14" ht="19.5" customHeight="1" x14ac:dyDescent="0.25">
      <c r="B71" s="17" t="s">
        <v>121</v>
      </c>
      <c r="C71" s="24">
        <v>42364000</v>
      </c>
      <c r="D71" s="24">
        <v>6307000</v>
      </c>
      <c r="E71" s="24">
        <v>16302000</v>
      </c>
      <c r="F71" s="24"/>
      <c r="G71" s="24">
        <f t="shared" si="0"/>
        <v>16302000</v>
      </c>
      <c r="H71" s="24"/>
      <c r="I71" s="24">
        <v>1516000</v>
      </c>
      <c r="J71" s="24">
        <v>30702000</v>
      </c>
      <c r="K71" s="24"/>
      <c r="L71" s="24"/>
      <c r="M71" s="24"/>
      <c r="N71" s="19">
        <f t="shared" si="1"/>
        <v>97191000</v>
      </c>
    </row>
    <row r="72" spans="2:14" ht="19.5" customHeight="1" x14ac:dyDescent="0.25">
      <c r="B72" s="17" t="s">
        <v>122</v>
      </c>
      <c r="C72" s="24">
        <v>35456000</v>
      </c>
      <c r="D72" s="24">
        <v>5497000</v>
      </c>
      <c r="E72" s="24">
        <v>10075000</v>
      </c>
      <c r="F72" s="24"/>
      <c r="G72" s="24">
        <f t="shared" si="0"/>
        <v>10075000</v>
      </c>
      <c r="H72" s="24"/>
      <c r="I72" s="24">
        <v>1267000</v>
      </c>
      <c r="J72" s="24">
        <v>40896000</v>
      </c>
      <c r="K72" s="24"/>
      <c r="L72" s="24"/>
      <c r="M72" s="24"/>
      <c r="N72" s="19">
        <f t="shared" si="1"/>
        <v>93191000</v>
      </c>
    </row>
    <row r="73" spans="2:14" ht="19.5" customHeight="1" x14ac:dyDescent="0.25">
      <c r="B73" s="17" t="s">
        <v>123</v>
      </c>
      <c r="C73" s="24">
        <v>42532000</v>
      </c>
      <c r="D73" s="24">
        <v>6778000</v>
      </c>
      <c r="E73" s="24">
        <v>12510000</v>
      </c>
      <c r="F73" s="24"/>
      <c r="G73" s="24">
        <f t="shared" ref="G73:G137" si="2">E73+F73</f>
        <v>12510000</v>
      </c>
      <c r="H73" s="24"/>
      <c r="I73" s="24">
        <v>1378000</v>
      </c>
      <c r="J73" s="24">
        <v>56763000</v>
      </c>
      <c r="K73" s="24"/>
      <c r="L73" s="24"/>
      <c r="M73" s="24"/>
      <c r="N73" s="19">
        <f t="shared" ref="N73:N136" si="3">SUM(C73,D73,G73,H73,I73,J73,K73,L73,M73)</f>
        <v>119961000</v>
      </c>
    </row>
    <row r="74" spans="2:14" ht="19.5" customHeight="1" x14ac:dyDescent="0.25">
      <c r="B74" s="17" t="s">
        <v>124</v>
      </c>
      <c r="C74" s="24">
        <v>50566000</v>
      </c>
      <c r="D74" s="24">
        <v>7384000</v>
      </c>
      <c r="E74" s="24">
        <v>12214000</v>
      </c>
      <c r="F74" s="24"/>
      <c r="G74" s="24">
        <f t="shared" si="2"/>
        <v>12214000</v>
      </c>
      <c r="H74" s="24"/>
      <c r="I74" s="24">
        <v>1185000</v>
      </c>
      <c r="J74" s="24">
        <v>26512000</v>
      </c>
      <c r="K74" s="24"/>
      <c r="L74" s="24"/>
      <c r="M74" s="24"/>
      <c r="N74" s="19">
        <f t="shared" si="3"/>
        <v>97861000</v>
      </c>
    </row>
    <row r="75" spans="2:14" ht="19.5" customHeight="1" x14ac:dyDescent="0.25">
      <c r="B75" s="17" t="s">
        <v>125</v>
      </c>
      <c r="C75" s="24">
        <v>34226000</v>
      </c>
      <c r="D75" s="24">
        <v>5526000</v>
      </c>
      <c r="E75" s="24">
        <v>11320000</v>
      </c>
      <c r="F75" s="24"/>
      <c r="G75" s="24">
        <f t="shared" si="2"/>
        <v>11320000</v>
      </c>
      <c r="H75" s="24"/>
      <c r="I75" s="24">
        <v>1364000</v>
      </c>
      <c r="J75" s="24">
        <v>27627000</v>
      </c>
      <c r="K75" s="24"/>
      <c r="L75" s="24"/>
      <c r="M75" s="24"/>
      <c r="N75" s="19">
        <f t="shared" si="3"/>
        <v>80063000</v>
      </c>
    </row>
    <row r="76" spans="2:14" ht="19.5" customHeight="1" x14ac:dyDescent="0.25">
      <c r="B76" s="17" t="s">
        <v>126</v>
      </c>
      <c r="C76" s="24">
        <v>26712000</v>
      </c>
      <c r="D76" s="24">
        <v>4252000</v>
      </c>
      <c r="E76" s="24">
        <v>9522000</v>
      </c>
      <c r="F76" s="24"/>
      <c r="G76" s="24">
        <f t="shared" si="2"/>
        <v>9522000</v>
      </c>
      <c r="H76" s="24"/>
      <c r="I76" s="24">
        <v>1367000</v>
      </c>
      <c r="J76" s="24">
        <v>22461000</v>
      </c>
      <c r="K76" s="24"/>
      <c r="L76" s="24"/>
      <c r="M76" s="24"/>
      <c r="N76" s="19">
        <f t="shared" si="3"/>
        <v>64314000</v>
      </c>
    </row>
    <row r="77" spans="2:14" ht="19.5" customHeight="1" x14ac:dyDescent="0.25">
      <c r="B77" s="17" t="s">
        <v>127</v>
      </c>
      <c r="C77" s="24">
        <v>22302000</v>
      </c>
      <c r="D77" s="24">
        <v>3333000</v>
      </c>
      <c r="E77" s="24">
        <v>8931000</v>
      </c>
      <c r="F77" s="24"/>
      <c r="G77" s="24">
        <f t="shared" si="2"/>
        <v>8931000</v>
      </c>
      <c r="H77" s="24"/>
      <c r="I77" s="24">
        <v>1314000</v>
      </c>
      <c r="J77" s="24">
        <v>27889000</v>
      </c>
      <c r="K77" s="24"/>
      <c r="L77" s="24"/>
      <c r="M77" s="24"/>
      <c r="N77" s="19">
        <f t="shared" si="3"/>
        <v>63769000</v>
      </c>
    </row>
    <row r="78" spans="2:14" ht="19.5" customHeight="1" x14ac:dyDescent="0.25">
      <c r="B78" s="17" t="s">
        <v>128</v>
      </c>
      <c r="C78" s="24">
        <v>25510000</v>
      </c>
      <c r="D78" s="24">
        <v>3205000</v>
      </c>
      <c r="E78" s="24">
        <v>10494000</v>
      </c>
      <c r="F78" s="24"/>
      <c r="G78" s="24">
        <f t="shared" si="2"/>
        <v>10494000</v>
      </c>
      <c r="H78" s="24"/>
      <c r="I78" s="24">
        <v>1226000</v>
      </c>
      <c r="J78" s="24">
        <v>23323000</v>
      </c>
      <c r="K78" s="24"/>
      <c r="L78" s="24"/>
      <c r="M78" s="24"/>
      <c r="N78" s="19">
        <f t="shared" si="3"/>
        <v>63758000</v>
      </c>
    </row>
    <row r="79" spans="2:14" ht="19.5" customHeight="1" x14ac:dyDescent="0.25">
      <c r="B79" s="17" t="s">
        <v>129</v>
      </c>
      <c r="C79" s="24">
        <v>24901000</v>
      </c>
      <c r="D79" s="24">
        <v>3980000</v>
      </c>
      <c r="E79" s="24">
        <v>7852000</v>
      </c>
      <c r="F79" s="24"/>
      <c r="G79" s="24">
        <f t="shared" si="2"/>
        <v>7852000</v>
      </c>
      <c r="H79" s="24"/>
      <c r="I79" s="24">
        <v>1288000</v>
      </c>
      <c r="J79" s="24">
        <v>23023000</v>
      </c>
      <c r="K79" s="24"/>
      <c r="L79" s="24"/>
      <c r="M79" s="24"/>
      <c r="N79" s="19">
        <f t="shared" si="3"/>
        <v>61044000</v>
      </c>
    </row>
    <row r="80" spans="2:14" ht="19.5" customHeight="1" x14ac:dyDescent="0.25">
      <c r="B80" s="17" t="s">
        <v>130</v>
      </c>
      <c r="C80" s="24">
        <v>21063000</v>
      </c>
      <c r="D80" s="24">
        <v>2780000</v>
      </c>
      <c r="E80" s="24">
        <v>9601000</v>
      </c>
      <c r="F80" s="24"/>
      <c r="G80" s="24">
        <f t="shared" si="2"/>
        <v>9601000</v>
      </c>
      <c r="H80" s="24"/>
      <c r="I80" s="24">
        <v>1222000</v>
      </c>
      <c r="J80" s="24">
        <v>24575000</v>
      </c>
      <c r="K80" s="24"/>
      <c r="L80" s="24"/>
      <c r="M80" s="24"/>
      <c r="N80" s="19">
        <f t="shared" si="3"/>
        <v>59241000</v>
      </c>
    </row>
    <row r="81" spans="2:14" ht="19.5" customHeight="1" x14ac:dyDescent="0.25">
      <c r="B81" s="17" t="s">
        <v>131</v>
      </c>
      <c r="C81" s="24">
        <v>32375000</v>
      </c>
      <c r="D81" s="24">
        <v>4944000</v>
      </c>
      <c r="E81" s="24">
        <v>9195000</v>
      </c>
      <c r="F81" s="24"/>
      <c r="G81" s="24">
        <f t="shared" si="2"/>
        <v>9195000</v>
      </c>
      <c r="H81" s="24"/>
      <c r="I81" s="24">
        <v>1253000</v>
      </c>
      <c r="J81" s="24">
        <v>26012000</v>
      </c>
      <c r="K81" s="24"/>
      <c r="L81" s="24"/>
      <c r="M81" s="24"/>
      <c r="N81" s="19">
        <f t="shared" si="3"/>
        <v>73779000</v>
      </c>
    </row>
    <row r="82" spans="2:14" ht="19.5" customHeight="1" x14ac:dyDescent="0.25">
      <c r="B82" s="17" t="s">
        <v>132</v>
      </c>
      <c r="C82" s="24">
        <v>54669000</v>
      </c>
      <c r="D82" s="24">
        <v>7625000</v>
      </c>
      <c r="E82" s="24">
        <v>16401000</v>
      </c>
      <c r="F82" s="24"/>
      <c r="G82" s="24">
        <f t="shared" si="2"/>
        <v>16401000</v>
      </c>
      <c r="H82" s="24"/>
      <c r="I82" s="24">
        <v>1733000</v>
      </c>
      <c r="J82" s="24">
        <v>31328000</v>
      </c>
      <c r="K82" s="24"/>
      <c r="L82" s="24"/>
      <c r="M82" s="24"/>
      <c r="N82" s="19">
        <f t="shared" si="3"/>
        <v>111756000</v>
      </c>
    </row>
    <row r="83" spans="2:14" ht="19.5" customHeight="1" x14ac:dyDescent="0.25">
      <c r="B83" s="17" t="s">
        <v>133</v>
      </c>
      <c r="C83" s="24">
        <v>20523000</v>
      </c>
      <c r="D83" s="24">
        <v>2905000</v>
      </c>
      <c r="E83" s="24">
        <v>9044000</v>
      </c>
      <c r="F83" s="24"/>
      <c r="G83" s="24">
        <f t="shared" si="2"/>
        <v>9044000</v>
      </c>
      <c r="H83" s="24"/>
      <c r="I83" s="24">
        <v>1121000</v>
      </c>
      <c r="J83" s="24">
        <v>22949000</v>
      </c>
      <c r="K83" s="24"/>
      <c r="L83" s="24"/>
      <c r="M83" s="24"/>
      <c r="N83" s="19">
        <f t="shared" si="3"/>
        <v>56542000</v>
      </c>
    </row>
    <row r="84" spans="2:14" ht="19.5" customHeight="1" x14ac:dyDescent="0.25">
      <c r="B84" s="17" t="s">
        <v>134</v>
      </c>
      <c r="C84" s="24">
        <v>32768000</v>
      </c>
      <c r="D84" s="24">
        <v>5164000</v>
      </c>
      <c r="E84" s="24">
        <v>12598000</v>
      </c>
      <c r="F84" s="24"/>
      <c r="G84" s="24">
        <f t="shared" si="2"/>
        <v>12598000</v>
      </c>
      <c r="H84" s="24"/>
      <c r="I84" s="24">
        <v>1211000</v>
      </c>
      <c r="J84" s="24">
        <v>25637000</v>
      </c>
      <c r="K84" s="24"/>
      <c r="L84" s="24"/>
      <c r="M84" s="24"/>
      <c r="N84" s="19">
        <f t="shared" si="3"/>
        <v>77378000</v>
      </c>
    </row>
    <row r="85" spans="2:14" ht="19.5" customHeight="1" x14ac:dyDescent="0.25">
      <c r="B85" s="17" t="s">
        <v>135</v>
      </c>
      <c r="C85" s="24">
        <v>24585000</v>
      </c>
      <c r="D85" s="24">
        <v>3464000</v>
      </c>
      <c r="E85" s="24">
        <v>8624000</v>
      </c>
      <c r="F85" s="24"/>
      <c r="G85" s="24">
        <f t="shared" si="2"/>
        <v>8624000</v>
      </c>
      <c r="H85" s="24"/>
      <c r="I85" s="24">
        <v>1016000</v>
      </c>
      <c r="J85" s="24">
        <v>21323000</v>
      </c>
      <c r="K85" s="24"/>
      <c r="L85" s="24"/>
      <c r="M85" s="24"/>
      <c r="N85" s="19">
        <f t="shared" si="3"/>
        <v>59012000</v>
      </c>
    </row>
    <row r="86" spans="2:14" ht="19.5" customHeight="1" x14ac:dyDescent="0.25">
      <c r="B86" s="17" t="s">
        <v>196</v>
      </c>
      <c r="C86" s="24">
        <v>28163000</v>
      </c>
      <c r="D86" s="24">
        <v>4279000</v>
      </c>
      <c r="E86" s="24">
        <v>10786000</v>
      </c>
      <c r="F86" s="24"/>
      <c r="G86" s="24">
        <f t="shared" si="2"/>
        <v>10786000</v>
      </c>
      <c r="H86" s="24"/>
      <c r="I86" s="24">
        <v>1004000</v>
      </c>
      <c r="J86" s="24">
        <v>26137000</v>
      </c>
      <c r="K86" s="24"/>
      <c r="L86" s="24"/>
      <c r="M86" s="24"/>
      <c r="N86" s="19">
        <f t="shared" si="3"/>
        <v>70369000</v>
      </c>
    </row>
    <row r="87" spans="2:14" ht="19.5" customHeight="1" x14ac:dyDescent="0.25">
      <c r="B87" s="17" t="s">
        <v>136</v>
      </c>
      <c r="C87" s="24">
        <v>22724000</v>
      </c>
      <c r="D87" s="24">
        <v>3083000</v>
      </c>
      <c r="E87" s="24">
        <v>9037000</v>
      </c>
      <c r="F87" s="24"/>
      <c r="G87" s="24">
        <f t="shared" si="2"/>
        <v>9037000</v>
      </c>
      <c r="H87" s="24"/>
      <c r="I87" s="24">
        <v>1111000</v>
      </c>
      <c r="J87" s="24">
        <v>24637000</v>
      </c>
      <c r="K87" s="24"/>
      <c r="L87" s="24"/>
      <c r="M87" s="24"/>
      <c r="N87" s="19">
        <f t="shared" si="3"/>
        <v>60592000</v>
      </c>
    </row>
    <row r="88" spans="2:14" ht="19.5" customHeight="1" x14ac:dyDescent="0.25">
      <c r="B88" s="17" t="s">
        <v>137</v>
      </c>
      <c r="C88" s="24">
        <v>32908000</v>
      </c>
      <c r="D88" s="24">
        <v>4762000</v>
      </c>
      <c r="E88" s="24">
        <v>11298000</v>
      </c>
      <c r="F88" s="24"/>
      <c r="G88" s="24">
        <f t="shared" si="2"/>
        <v>11298000</v>
      </c>
      <c r="H88" s="24"/>
      <c r="I88" s="24">
        <v>1226000</v>
      </c>
      <c r="J88" s="24">
        <v>30140000</v>
      </c>
      <c r="K88" s="24"/>
      <c r="L88" s="24"/>
      <c r="M88" s="24"/>
      <c r="N88" s="19">
        <f t="shared" si="3"/>
        <v>80334000</v>
      </c>
    </row>
    <row r="89" spans="2:14" ht="19.5" customHeight="1" x14ac:dyDescent="0.25">
      <c r="B89" s="17" t="s">
        <v>138</v>
      </c>
      <c r="C89" s="24">
        <v>22754000</v>
      </c>
      <c r="D89" s="24">
        <v>3543000</v>
      </c>
      <c r="E89" s="24">
        <v>8891000</v>
      </c>
      <c r="F89" s="24"/>
      <c r="G89" s="24">
        <f t="shared" si="2"/>
        <v>8891000</v>
      </c>
      <c r="H89" s="24"/>
      <c r="I89" s="24">
        <v>1326000</v>
      </c>
      <c r="J89" s="24">
        <v>26181000</v>
      </c>
      <c r="K89" s="24"/>
      <c r="L89" s="24"/>
      <c r="M89" s="24"/>
      <c r="N89" s="19">
        <f t="shared" si="3"/>
        <v>62695000</v>
      </c>
    </row>
    <row r="90" spans="2:14" ht="19.5" customHeight="1" x14ac:dyDescent="0.25">
      <c r="B90" s="17" t="s">
        <v>139</v>
      </c>
      <c r="C90" s="24">
        <v>32980000</v>
      </c>
      <c r="D90" s="24">
        <v>4186000</v>
      </c>
      <c r="E90" s="24">
        <v>7609000</v>
      </c>
      <c r="F90" s="24"/>
      <c r="G90" s="24">
        <f t="shared" si="2"/>
        <v>7609000</v>
      </c>
      <c r="H90" s="24"/>
      <c r="I90" s="24">
        <v>1007000</v>
      </c>
      <c r="J90" s="24">
        <v>31954000</v>
      </c>
      <c r="K90" s="24"/>
      <c r="L90" s="24"/>
      <c r="M90" s="24"/>
      <c r="N90" s="19">
        <f t="shared" si="3"/>
        <v>77736000</v>
      </c>
    </row>
    <row r="91" spans="2:14" ht="19.5" customHeight="1" x14ac:dyDescent="0.25">
      <c r="B91" s="17" t="s">
        <v>140</v>
      </c>
      <c r="C91" s="24">
        <v>27215000</v>
      </c>
      <c r="D91" s="24">
        <v>3460000</v>
      </c>
      <c r="E91" s="24">
        <v>9589000</v>
      </c>
      <c r="F91" s="24"/>
      <c r="G91" s="24">
        <f t="shared" si="2"/>
        <v>9589000</v>
      </c>
      <c r="H91" s="24"/>
      <c r="I91" s="24">
        <v>1052000</v>
      </c>
      <c r="J91" s="24">
        <v>26119000</v>
      </c>
      <c r="K91" s="24"/>
      <c r="L91" s="24"/>
      <c r="M91" s="24"/>
      <c r="N91" s="19">
        <f t="shared" si="3"/>
        <v>67435000</v>
      </c>
    </row>
    <row r="92" spans="2:14" ht="19.5" customHeight="1" x14ac:dyDescent="0.25">
      <c r="B92" s="17" t="s">
        <v>141</v>
      </c>
      <c r="C92" s="24">
        <v>26688000</v>
      </c>
      <c r="D92" s="24">
        <v>3743000</v>
      </c>
      <c r="E92" s="24">
        <v>9189000</v>
      </c>
      <c r="F92" s="24"/>
      <c r="G92" s="24">
        <f t="shared" si="2"/>
        <v>9189000</v>
      </c>
      <c r="H92" s="24"/>
      <c r="I92" s="24">
        <v>1201000</v>
      </c>
      <c r="J92" s="24">
        <v>26312000</v>
      </c>
      <c r="K92" s="24"/>
      <c r="L92" s="24"/>
      <c r="M92" s="24"/>
      <c r="N92" s="19">
        <f t="shared" si="3"/>
        <v>67133000</v>
      </c>
    </row>
    <row r="93" spans="2:14" ht="19.5" customHeight="1" x14ac:dyDescent="0.25">
      <c r="B93" s="17" t="s">
        <v>142</v>
      </c>
      <c r="C93" s="24">
        <v>23870000</v>
      </c>
      <c r="D93" s="24">
        <v>3224000</v>
      </c>
      <c r="E93" s="24">
        <v>8909000</v>
      </c>
      <c r="F93" s="24"/>
      <c r="G93" s="24">
        <f t="shared" si="2"/>
        <v>8909000</v>
      </c>
      <c r="H93" s="24"/>
      <c r="I93" s="24">
        <v>1031000</v>
      </c>
      <c r="J93" s="24">
        <v>25637000</v>
      </c>
      <c r="K93" s="24"/>
      <c r="L93" s="24"/>
      <c r="M93" s="24"/>
      <c r="N93" s="19">
        <f t="shared" si="3"/>
        <v>62671000</v>
      </c>
    </row>
    <row r="94" spans="2:14" ht="19.5" customHeight="1" x14ac:dyDescent="0.25">
      <c r="B94" s="17" t="s">
        <v>143</v>
      </c>
      <c r="C94" s="24">
        <v>16730000</v>
      </c>
      <c r="D94" s="24">
        <v>2153000</v>
      </c>
      <c r="E94" s="24">
        <v>6823000</v>
      </c>
      <c r="F94" s="24"/>
      <c r="G94" s="24">
        <f t="shared" si="2"/>
        <v>6823000</v>
      </c>
      <c r="H94" s="24"/>
      <c r="I94" s="24">
        <v>667000</v>
      </c>
      <c r="J94" s="24">
        <v>27981000</v>
      </c>
      <c r="K94" s="24"/>
      <c r="L94" s="24"/>
      <c r="M94" s="24"/>
      <c r="N94" s="19">
        <f t="shared" si="3"/>
        <v>54354000</v>
      </c>
    </row>
    <row r="95" spans="2:14" ht="19.5" customHeight="1" x14ac:dyDescent="0.25">
      <c r="B95" s="17" t="s">
        <v>144</v>
      </c>
      <c r="C95" s="24">
        <v>27065000</v>
      </c>
      <c r="D95" s="24">
        <v>4029000</v>
      </c>
      <c r="E95" s="24">
        <v>7154000</v>
      </c>
      <c r="F95" s="24"/>
      <c r="G95" s="24">
        <f t="shared" si="2"/>
        <v>7154000</v>
      </c>
      <c r="H95" s="24"/>
      <c r="I95" s="24">
        <v>669000</v>
      </c>
      <c r="J95" s="24">
        <v>26263000</v>
      </c>
      <c r="K95" s="24"/>
      <c r="L95" s="24"/>
      <c r="M95" s="24"/>
      <c r="N95" s="19">
        <f t="shared" si="3"/>
        <v>65180000</v>
      </c>
    </row>
    <row r="96" spans="2:14" ht="19.5" customHeight="1" x14ac:dyDescent="0.25">
      <c r="B96" s="17" t="s">
        <v>145</v>
      </c>
      <c r="C96" s="24">
        <v>17412000</v>
      </c>
      <c r="D96" s="24">
        <v>2179000</v>
      </c>
      <c r="E96" s="24">
        <v>7036000</v>
      </c>
      <c r="F96" s="24"/>
      <c r="G96" s="24">
        <f t="shared" si="2"/>
        <v>7036000</v>
      </c>
      <c r="H96" s="24"/>
      <c r="I96" s="24">
        <v>663000</v>
      </c>
      <c r="J96" s="24">
        <v>28089000</v>
      </c>
      <c r="K96" s="24"/>
      <c r="L96" s="24"/>
      <c r="M96" s="24"/>
      <c r="N96" s="19">
        <f t="shared" si="3"/>
        <v>55379000</v>
      </c>
    </row>
    <row r="97" spans="2:14" ht="19.5" customHeight="1" x14ac:dyDescent="0.25">
      <c r="B97" s="17" t="s">
        <v>146</v>
      </c>
      <c r="C97" s="24">
        <v>36505000</v>
      </c>
      <c r="D97" s="24">
        <v>4975000</v>
      </c>
      <c r="E97" s="24">
        <v>12772000</v>
      </c>
      <c r="F97" s="24"/>
      <c r="G97" s="24">
        <f t="shared" si="2"/>
        <v>12772000</v>
      </c>
      <c r="H97" s="24"/>
      <c r="I97" s="24">
        <v>760000</v>
      </c>
      <c r="J97" s="24">
        <v>26389000</v>
      </c>
      <c r="K97" s="24"/>
      <c r="L97" s="24"/>
      <c r="M97" s="24"/>
      <c r="N97" s="19">
        <f t="shared" si="3"/>
        <v>81401000</v>
      </c>
    </row>
    <row r="98" spans="2:14" ht="19.5" customHeight="1" x14ac:dyDescent="0.25">
      <c r="B98" s="17" t="s">
        <v>147</v>
      </c>
      <c r="C98" s="24">
        <v>17693000</v>
      </c>
      <c r="D98" s="24">
        <v>2446000</v>
      </c>
      <c r="E98" s="24">
        <v>7325000</v>
      </c>
      <c r="F98" s="24"/>
      <c r="G98" s="24">
        <f t="shared" si="2"/>
        <v>7325000</v>
      </c>
      <c r="H98" s="24"/>
      <c r="I98" s="24">
        <v>663000</v>
      </c>
      <c r="J98" s="24">
        <v>26012000</v>
      </c>
      <c r="K98" s="24"/>
      <c r="L98" s="24"/>
      <c r="M98" s="24"/>
      <c r="N98" s="19">
        <f t="shared" si="3"/>
        <v>54139000</v>
      </c>
    </row>
    <row r="99" spans="2:14" ht="19.5" customHeight="1" x14ac:dyDescent="0.25">
      <c r="B99" s="17" t="s">
        <v>148</v>
      </c>
      <c r="C99" s="24">
        <v>18492000</v>
      </c>
      <c r="D99" s="24">
        <v>2428000</v>
      </c>
      <c r="E99" s="24">
        <v>7451000</v>
      </c>
      <c r="F99" s="24"/>
      <c r="G99" s="24">
        <f t="shared" si="2"/>
        <v>7451000</v>
      </c>
      <c r="H99" s="24"/>
      <c r="I99" s="24">
        <v>663000</v>
      </c>
      <c r="J99" s="24">
        <v>28970000</v>
      </c>
      <c r="K99" s="24"/>
      <c r="L99" s="24"/>
      <c r="M99" s="24"/>
      <c r="N99" s="19">
        <f t="shared" si="3"/>
        <v>58004000</v>
      </c>
    </row>
    <row r="100" spans="2:14" ht="19.5" customHeight="1" x14ac:dyDescent="0.25">
      <c r="B100" s="17" t="s">
        <v>149</v>
      </c>
      <c r="C100" s="24">
        <v>16432000</v>
      </c>
      <c r="D100" s="24">
        <v>2234000</v>
      </c>
      <c r="E100" s="24">
        <v>5738000</v>
      </c>
      <c r="F100" s="24"/>
      <c r="G100" s="24">
        <f t="shared" si="2"/>
        <v>5738000</v>
      </c>
      <c r="H100" s="24"/>
      <c r="I100" s="24">
        <v>663000</v>
      </c>
      <c r="J100" s="24">
        <v>29439000</v>
      </c>
      <c r="K100" s="24"/>
      <c r="L100" s="24"/>
      <c r="M100" s="24"/>
      <c r="N100" s="19">
        <f t="shared" si="3"/>
        <v>54506000</v>
      </c>
    </row>
    <row r="101" spans="2:14" ht="19.5" customHeight="1" x14ac:dyDescent="0.25">
      <c r="B101" s="17" t="s">
        <v>150</v>
      </c>
      <c r="C101" s="24">
        <v>25029000</v>
      </c>
      <c r="D101" s="24">
        <v>3223000</v>
      </c>
      <c r="E101" s="24">
        <v>6808000</v>
      </c>
      <c r="F101" s="24"/>
      <c r="G101" s="24">
        <f t="shared" si="2"/>
        <v>6808000</v>
      </c>
      <c r="H101" s="24"/>
      <c r="I101" s="24">
        <v>686000</v>
      </c>
      <c r="J101" s="24">
        <v>32315000</v>
      </c>
      <c r="K101" s="24"/>
      <c r="L101" s="24"/>
      <c r="M101" s="24"/>
      <c r="N101" s="19">
        <f t="shared" si="3"/>
        <v>68061000</v>
      </c>
    </row>
    <row r="102" spans="2:14" ht="19.5" customHeight="1" x14ac:dyDescent="0.25">
      <c r="B102" s="17" t="s">
        <v>151</v>
      </c>
      <c r="C102" s="24">
        <v>26868000</v>
      </c>
      <c r="D102" s="24">
        <v>3928000</v>
      </c>
      <c r="E102" s="24">
        <v>6878000</v>
      </c>
      <c r="F102" s="24"/>
      <c r="G102" s="24">
        <f t="shared" si="2"/>
        <v>6878000</v>
      </c>
      <c r="H102" s="24"/>
      <c r="I102" s="24">
        <v>709000</v>
      </c>
      <c r="J102" s="24">
        <v>28826000</v>
      </c>
      <c r="K102" s="24"/>
      <c r="L102" s="24"/>
      <c r="M102" s="24"/>
      <c r="N102" s="19">
        <f t="shared" si="3"/>
        <v>67209000</v>
      </c>
    </row>
    <row r="103" spans="2:14" ht="19.5" customHeight="1" x14ac:dyDescent="0.25">
      <c r="B103" s="17" t="s">
        <v>152</v>
      </c>
      <c r="C103" s="24">
        <v>3418000</v>
      </c>
      <c r="D103" s="24">
        <v>539000</v>
      </c>
      <c r="E103" s="24">
        <v>5340000</v>
      </c>
      <c r="F103" s="24"/>
      <c r="G103" s="24">
        <f t="shared" si="2"/>
        <v>5340000</v>
      </c>
      <c r="H103" s="24"/>
      <c r="I103" s="24">
        <v>360000</v>
      </c>
      <c r="J103" s="24">
        <v>24012000</v>
      </c>
      <c r="K103" s="24"/>
      <c r="L103" s="24"/>
      <c r="M103" s="24"/>
      <c r="N103" s="19">
        <f t="shared" si="3"/>
        <v>33669000</v>
      </c>
    </row>
    <row r="104" spans="2:14" ht="19.5" customHeight="1" x14ac:dyDescent="0.25">
      <c r="B104" s="17" t="s">
        <v>153</v>
      </c>
      <c r="C104" s="24">
        <v>39961000</v>
      </c>
      <c r="D104" s="24">
        <v>6515000</v>
      </c>
      <c r="E104" s="24">
        <v>6471000</v>
      </c>
      <c r="F104" s="24"/>
      <c r="G104" s="24">
        <f t="shared" si="2"/>
        <v>6471000</v>
      </c>
      <c r="H104" s="24"/>
      <c r="I104" s="24">
        <v>350000</v>
      </c>
      <c r="J104" s="24">
        <v>38207000</v>
      </c>
      <c r="K104" s="24"/>
      <c r="L104" s="24"/>
      <c r="M104" s="24"/>
      <c r="N104" s="19">
        <f t="shared" si="3"/>
        <v>91504000</v>
      </c>
    </row>
    <row r="105" spans="2:14" ht="19.5" customHeight="1" x14ac:dyDescent="0.25">
      <c r="B105" s="17" t="s">
        <v>154</v>
      </c>
      <c r="C105" s="24">
        <v>8418000</v>
      </c>
      <c r="D105" s="24">
        <v>1422000</v>
      </c>
      <c r="E105" s="24">
        <v>5408000</v>
      </c>
      <c r="F105" s="24"/>
      <c r="G105" s="24">
        <f t="shared" si="2"/>
        <v>5408000</v>
      </c>
      <c r="H105" s="24"/>
      <c r="I105" s="24">
        <v>453000</v>
      </c>
      <c r="J105" s="24">
        <v>21261000</v>
      </c>
      <c r="K105" s="24"/>
      <c r="L105" s="24"/>
      <c r="M105" s="24"/>
      <c r="N105" s="19">
        <f t="shared" si="3"/>
        <v>36962000</v>
      </c>
    </row>
    <row r="106" spans="2:14" ht="19.5" customHeight="1" x14ac:dyDescent="0.25">
      <c r="B106" s="17" t="s">
        <v>155</v>
      </c>
      <c r="C106" s="24">
        <v>19304000</v>
      </c>
      <c r="D106" s="24">
        <v>3065000</v>
      </c>
      <c r="E106" s="24">
        <v>5527000</v>
      </c>
      <c r="F106" s="24"/>
      <c r="G106" s="24">
        <f t="shared" si="2"/>
        <v>5527000</v>
      </c>
      <c r="H106" s="24"/>
      <c r="I106" s="24">
        <v>356000</v>
      </c>
      <c r="J106" s="24">
        <v>33517000</v>
      </c>
      <c r="K106" s="24"/>
      <c r="L106" s="24"/>
      <c r="M106" s="24"/>
      <c r="N106" s="19">
        <f t="shared" si="3"/>
        <v>61769000</v>
      </c>
    </row>
    <row r="107" spans="2:14" ht="19.5" customHeight="1" x14ac:dyDescent="0.25">
      <c r="B107" s="17" t="s">
        <v>156</v>
      </c>
      <c r="C107" s="24">
        <v>23852000</v>
      </c>
      <c r="D107" s="24">
        <v>4437000</v>
      </c>
      <c r="E107" s="24">
        <v>6824000</v>
      </c>
      <c r="F107" s="24"/>
      <c r="G107" s="24">
        <f t="shared" si="2"/>
        <v>6824000</v>
      </c>
      <c r="H107" s="24"/>
      <c r="I107" s="24">
        <v>517000</v>
      </c>
      <c r="J107" s="24">
        <v>31640000</v>
      </c>
      <c r="K107" s="24"/>
      <c r="L107" s="24"/>
      <c r="M107" s="24"/>
      <c r="N107" s="19">
        <f t="shared" si="3"/>
        <v>67270000</v>
      </c>
    </row>
    <row r="108" spans="2:14" ht="19.5" customHeight="1" x14ac:dyDescent="0.25">
      <c r="B108" s="17" t="s">
        <v>197</v>
      </c>
      <c r="C108" s="24">
        <v>95250000</v>
      </c>
      <c r="D108" s="24">
        <v>16947000</v>
      </c>
      <c r="E108" s="24">
        <v>13045000</v>
      </c>
      <c r="F108" s="24"/>
      <c r="G108" s="24">
        <f t="shared" si="2"/>
        <v>13045000</v>
      </c>
      <c r="H108" s="24"/>
      <c r="I108" s="24">
        <v>1556000</v>
      </c>
      <c r="J108" s="24">
        <v>76093000</v>
      </c>
      <c r="K108" s="24"/>
      <c r="L108" s="24"/>
      <c r="M108" s="24"/>
      <c r="N108" s="19">
        <f t="shared" si="3"/>
        <v>202891000</v>
      </c>
    </row>
    <row r="109" spans="2:14" ht="19.5" customHeight="1" x14ac:dyDescent="0.25">
      <c r="B109" s="17" t="s">
        <v>198</v>
      </c>
      <c r="C109" s="24">
        <v>5621000</v>
      </c>
      <c r="D109" s="24">
        <v>957000</v>
      </c>
      <c r="E109" s="24">
        <v>5339000</v>
      </c>
      <c r="F109" s="24"/>
      <c r="G109" s="24">
        <f t="shared" si="2"/>
        <v>5339000</v>
      </c>
      <c r="H109" s="24"/>
      <c r="I109" s="24">
        <v>350000</v>
      </c>
      <c r="J109" s="24">
        <v>47649000</v>
      </c>
      <c r="K109" s="24"/>
      <c r="L109" s="24"/>
      <c r="M109" s="24"/>
      <c r="N109" s="19">
        <f t="shared" si="3"/>
        <v>59916000</v>
      </c>
    </row>
    <row r="110" spans="2:14" ht="19.5" customHeight="1" x14ac:dyDescent="0.25">
      <c r="B110" s="17" t="s">
        <v>157</v>
      </c>
      <c r="C110" s="24">
        <v>6001000</v>
      </c>
      <c r="D110" s="24">
        <v>897000</v>
      </c>
      <c r="E110" s="24">
        <v>5421000</v>
      </c>
      <c r="F110" s="24"/>
      <c r="G110" s="24">
        <f t="shared" si="2"/>
        <v>5421000</v>
      </c>
      <c r="H110" s="24"/>
      <c r="I110" s="24">
        <v>350000</v>
      </c>
      <c r="J110" s="24">
        <v>33017000</v>
      </c>
      <c r="K110" s="24"/>
      <c r="L110" s="24"/>
      <c r="M110" s="24"/>
      <c r="N110" s="19">
        <f t="shared" si="3"/>
        <v>45686000</v>
      </c>
    </row>
    <row r="111" spans="2:14" ht="19.5" customHeight="1" x14ac:dyDescent="0.25">
      <c r="B111" s="17" t="s">
        <v>199</v>
      </c>
      <c r="C111" s="24">
        <v>8599000</v>
      </c>
      <c r="D111" s="24">
        <v>1438000</v>
      </c>
      <c r="E111" s="24">
        <v>5376000</v>
      </c>
      <c r="F111" s="24"/>
      <c r="G111" s="24">
        <f t="shared" si="2"/>
        <v>5376000</v>
      </c>
      <c r="H111" s="24"/>
      <c r="I111" s="24">
        <v>356000</v>
      </c>
      <c r="J111" s="24">
        <v>30140000</v>
      </c>
      <c r="K111" s="24"/>
      <c r="L111" s="24"/>
      <c r="M111" s="24"/>
      <c r="N111" s="19">
        <f t="shared" si="3"/>
        <v>45909000</v>
      </c>
    </row>
    <row r="112" spans="2:14" ht="19.5" customHeight="1" x14ac:dyDescent="0.25">
      <c r="B112" s="17" t="s">
        <v>208</v>
      </c>
      <c r="C112" s="24">
        <v>2036000</v>
      </c>
      <c r="D112" s="24">
        <v>291000</v>
      </c>
      <c r="E112" s="24">
        <v>6300000</v>
      </c>
      <c r="F112" s="24"/>
      <c r="G112" s="24">
        <f t="shared" ref="G112" si="4">E112+F112</f>
        <v>6300000</v>
      </c>
      <c r="H112" s="24"/>
      <c r="I112" s="24">
        <v>356000</v>
      </c>
      <c r="J112" s="24">
        <v>24763000</v>
      </c>
      <c r="K112" s="24"/>
      <c r="L112" s="24"/>
      <c r="M112" s="24"/>
      <c r="N112" s="19">
        <f t="shared" si="3"/>
        <v>33746000</v>
      </c>
    </row>
    <row r="113" spans="2:14" ht="19.5" customHeight="1" x14ac:dyDescent="0.25">
      <c r="B113" s="25" t="s">
        <v>158</v>
      </c>
      <c r="C113" s="24">
        <v>212789000</v>
      </c>
      <c r="D113" s="24">
        <v>1844000</v>
      </c>
      <c r="E113" s="24">
        <v>162443000</v>
      </c>
      <c r="F113" s="24"/>
      <c r="G113" s="24">
        <f t="shared" si="2"/>
        <v>162443000</v>
      </c>
      <c r="H113" s="24"/>
      <c r="I113" s="24">
        <v>387000</v>
      </c>
      <c r="J113" s="24">
        <v>2251000</v>
      </c>
      <c r="K113" s="24"/>
      <c r="L113" s="24"/>
      <c r="M113" s="24"/>
      <c r="N113" s="19">
        <f t="shared" si="3"/>
        <v>379714000</v>
      </c>
    </row>
    <row r="114" spans="2:14" ht="19.5" customHeight="1" x14ac:dyDescent="0.25">
      <c r="B114" s="17" t="s">
        <v>159</v>
      </c>
      <c r="C114" s="24">
        <v>5037000</v>
      </c>
      <c r="D114" s="24">
        <v>799000</v>
      </c>
      <c r="E114" s="24">
        <v>3282000</v>
      </c>
      <c r="F114" s="24"/>
      <c r="G114" s="24">
        <f t="shared" si="2"/>
        <v>3282000</v>
      </c>
      <c r="H114" s="24"/>
      <c r="I114" s="24">
        <v>299000</v>
      </c>
      <c r="J114" s="24">
        <v>393000</v>
      </c>
      <c r="K114" s="24"/>
      <c r="L114" s="24"/>
      <c r="M114" s="24"/>
      <c r="N114" s="19">
        <f t="shared" si="3"/>
        <v>9810000</v>
      </c>
    </row>
    <row r="115" spans="2:14" ht="19.5" customHeight="1" x14ac:dyDescent="0.25">
      <c r="B115" s="17" t="s">
        <v>160</v>
      </c>
      <c r="C115" s="24">
        <v>1664000</v>
      </c>
      <c r="D115" s="24">
        <v>241000</v>
      </c>
      <c r="E115" s="24">
        <v>1165000</v>
      </c>
      <c r="F115" s="24"/>
      <c r="G115" s="24">
        <f t="shared" si="2"/>
        <v>1165000</v>
      </c>
      <c r="H115" s="24"/>
      <c r="I115" s="24">
        <v>250000</v>
      </c>
      <c r="J115" s="24"/>
      <c r="K115" s="24"/>
      <c r="L115" s="24"/>
      <c r="M115" s="24"/>
      <c r="N115" s="19">
        <f t="shared" si="3"/>
        <v>3320000</v>
      </c>
    </row>
    <row r="116" spans="2:14" ht="19.5" customHeight="1" x14ac:dyDescent="0.25">
      <c r="B116" s="17" t="s">
        <v>161</v>
      </c>
      <c r="C116" s="24">
        <v>1755000</v>
      </c>
      <c r="D116" s="24">
        <v>285000</v>
      </c>
      <c r="E116" s="24">
        <v>2098000</v>
      </c>
      <c r="F116" s="24"/>
      <c r="G116" s="24">
        <f t="shared" si="2"/>
        <v>2098000</v>
      </c>
      <c r="H116" s="24"/>
      <c r="I116" s="24">
        <v>178000</v>
      </c>
      <c r="J116" s="24"/>
      <c r="K116" s="24"/>
      <c r="L116" s="24"/>
      <c r="M116" s="24"/>
      <c r="N116" s="19">
        <f t="shared" si="3"/>
        <v>4316000</v>
      </c>
    </row>
    <row r="117" spans="2:14" ht="19.5" customHeight="1" x14ac:dyDescent="0.25">
      <c r="B117" s="17" t="s">
        <v>162</v>
      </c>
      <c r="C117" s="24">
        <v>2665000</v>
      </c>
      <c r="D117" s="24">
        <v>395000</v>
      </c>
      <c r="E117" s="24">
        <v>9083000</v>
      </c>
      <c r="F117" s="24"/>
      <c r="G117" s="24">
        <f t="shared" si="2"/>
        <v>9083000</v>
      </c>
      <c r="H117" s="24"/>
      <c r="I117" s="24">
        <v>674000</v>
      </c>
      <c r="J117" s="24">
        <v>2138000</v>
      </c>
      <c r="K117" s="24"/>
      <c r="L117" s="24"/>
      <c r="M117" s="24"/>
      <c r="N117" s="19">
        <f t="shared" si="3"/>
        <v>14955000</v>
      </c>
    </row>
    <row r="118" spans="2:14" ht="19.5" customHeight="1" x14ac:dyDescent="0.25">
      <c r="B118" s="17" t="s">
        <v>163</v>
      </c>
      <c r="C118" s="24">
        <v>2316000</v>
      </c>
      <c r="D118" s="24">
        <v>303000</v>
      </c>
      <c r="E118" s="24">
        <v>4892000</v>
      </c>
      <c r="F118" s="24"/>
      <c r="G118" s="24">
        <f t="shared" si="2"/>
        <v>4892000</v>
      </c>
      <c r="H118" s="24"/>
      <c r="I118" s="24">
        <v>138000</v>
      </c>
      <c r="J118" s="24">
        <v>1125000</v>
      </c>
      <c r="K118" s="24"/>
      <c r="L118" s="24"/>
      <c r="M118" s="24"/>
      <c r="N118" s="19">
        <f t="shared" si="3"/>
        <v>8774000</v>
      </c>
    </row>
    <row r="119" spans="2:14" ht="19.5" customHeight="1" x14ac:dyDescent="0.25">
      <c r="B119" s="17" t="s">
        <v>164</v>
      </c>
      <c r="C119" s="24">
        <v>6634000</v>
      </c>
      <c r="D119" s="24">
        <v>1053000</v>
      </c>
      <c r="E119" s="24">
        <v>3167000</v>
      </c>
      <c r="F119" s="24"/>
      <c r="G119" s="24">
        <f t="shared" si="2"/>
        <v>3167000</v>
      </c>
      <c r="H119" s="24"/>
      <c r="I119" s="24">
        <v>710000</v>
      </c>
      <c r="J119" s="24">
        <v>1961000</v>
      </c>
      <c r="K119" s="24"/>
      <c r="L119" s="24"/>
      <c r="M119" s="24"/>
      <c r="N119" s="19">
        <f t="shared" si="3"/>
        <v>13525000</v>
      </c>
    </row>
    <row r="120" spans="2:14" ht="19.5" customHeight="1" x14ac:dyDescent="0.25">
      <c r="B120" s="17" t="s">
        <v>165</v>
      </c>
      <c r="C120" s="24">
        <v>282912000</v>
      </c>
      <c r="D120" s="24">
        <v>52849000</v>
      </c>
      <c r="E120" s="24">
        <v>177298000</v>
      </c>
      <c r="F120" s="24"/>
      <c r="G120" s="24">
        <f t="shared" si="2"/>
        <v>177298000</v>
      </c>
      <c r="H120" s="24"/>
      <c r="I120" s="24">
        <v>251650000</v>
      </c>
      <c r="J120" s="24">
        <v>178968000</v>
      </c>
      <c r="K120" s="24">
        <v>1049123000</v>
      </c>
      <c r="L120" s="24"/>
      <c r="M120" s="24"/>
      <c r="N120" s="19">
        <f t="shared" si="3"/>
        <v>1992800000</v>
      </c>
    </row>
    <row r="121" spans="2:14" ht="19.5" customHeight="1" x14ac:dyDescent="0.25">
      <c r="B121" s="17" t="s">
        <v>209</v>
      </c>
      <c r="C121" s="24">
        <v>642000</v>
      </c>
      <c r="D121" s="24">
        <v>112000</v>
      </c>
      <c r="E121" s="24">
        <v>4540000</v>
      </c>
      <c r="F121" s="24"/>
      <c r="G121" s="24">
        <f t="shared" si="2"/>
        <v>4540000</v>
      </c>
      <c r="H121" s="24"/>
      <c r="I121" s="24">
        <v>5679000</v>
      </c>
      <c r="J121" s="24">
        <v>2285000</v>
      </c>
      <c r="K121" s="24"/>
      <c r="L121" s="24"/>
      <c r="M121" s="24"/>
      <c r="N121" s="19">
        <f t="shared" si="3"/>
        <v>13258000</v>
      </c>
    </row>
    <row r="122" spans="2:14" ht="19.5" customHeight="1" x14ac:dyDescent="0.25">
      <c r="B122" s="17" t="s">
        <v>210</v>
      </c>
      <c r="C122" s="24">
        <v>2239000</v>
      </c>
      <c r="D122" s="24">
        <v>308000</v>
      </c>
      <c r="E122" s="24">
        <v>8462000</v>
      </c>
      <c r="F122" s="24"/>
      <c r="G122" s="24">
        <f t="shared" si="2"/>
        <v>8462000</v>
      </c>
      <c r="H122" s="24"/>
      <c r="I122" s="24">
        <v>1006000</v>
      </c>
      <c r="J122" s="24">
        <v>4164000</v>
      </c>
      <c r="K122" s="24"/>
      <c r="L122" s="24"/>
      <c r="M122" s="24"/>
      <c r="N122" s="19">
        <f t="shared" si="3"/>
        <v>16179000</v>
      </c>
    </row>
    <row r="123" spans="2:14" ht="19.5" customHeight="1" x14ac:dyDescent="0.25">
      <c r="B123" s="17" t="s">
        <v>211</v>
      </c>
      <c r="C123" s="24">
        <v>285088000</v>
      </c>
      <c r="D123" s="24">
        <v>51452000</v>
      </c>
      <c r="E123" s="24">
        <v>356750000</v>
      </c>
      <c r="F123" s="24"/>
      <c r="G123" s="24">
        <f t="shared" si="2"/>
        <v>356750000</v>
      </c>
      <c r="H123" s="24"/>
      <c r="I123" s="24">
        <v>2242862000</v>
      </c>
      <c r="J123" s="24">
        <v>747390000</v>
      </c>
      <c r="K123" s="24"/>
      <c r="L123" s="24">
        <v>3013100000</v>
      </c>
      <c r="M123" s="24"/>
      <c r="N123" s="19">
        <f t="shared" si="3"/>
        <v>6696642000</v>
      </c>
    </row>
    <row r="124" spans="2:14" ht="19.5" customHeight="1" x14ac:dyDescent="0.25">
      <c r="B124" s="17" t="s">
        <v>166</v>
      </c>
      <c r="C124" s="24">
        <v>41570000</v>
      </c>
      <c r="D124" s="24">
        <v>7316000</v>
      </c>
      <c r="E124" s="24">
        <v>28328000</v>
      </c>
      <c r="F124" s="24"/>
      <c r="G124" s="24">
        <f t="shared" si="2"/>
        <v>28328000</v>
      </c>
      <c r="H124" s="24"/>
      <c r="I124" s="24">
        <v>450135000</v>
      </c>
      <c r="J124" s="24">
        <v>469992000</v>
      </c>
      <c r="K124" s="24">
        <v>1477000</v>
      </c>
      <c r="L124" s="24"/>
      <c r="M124" s="24"/>
      <c r="N124" s="19">
        <f t="shared" si="3"/>
        <v>998818000</v>
      </c>
    </row>
    <row r="125" spans="2:14" ht="19.5" customHeight="1" x14ac:dyDescent="0.25">
      <c r="B125" s="17" t="s">
        <v>167</v>
      </c>
      <c r="C125" s="24">
        <v>115989000</v>
      </c>
      <c r="D125" s="24">
        <v>16109000</v>
      </c>
      <c r="E125" s="24">
        <v>50082000</v>
      </c>
      <c r="F125" s="24"/>
      <c r="G125" s="24">
        <f t="shared" si="2"/>
        <v>50082000</v>
      </c>
      <c r="H125" s="24"/>
      <c r="I125" s="24">
        <v>8554000</v>
      </c>
      <c r="J125" s="24">
        <v>8442000</v>
      </c>
      <c r="K125" s="24"/>
      <c r="L125" s="24"/>
      <c r="M125" s="24"/>
      <c r="N125" s="19">
        <f t="shared" si="3"/>
        <v>199176000</v>
      </c>
    </row>
    <row r="126" spans="2:14" ht="19.5" customHeight="1" x14ac:dyDescent="0.25">
      <c r="B126" s="17" t="s">
        <v>168</v>
      </c>
      <c r="C126" s="24">
        <v>172594000</v>
      </c>
      <c r="D126" s="24">
        <v>20786000</v>
      </c>
      <c r="E126" s="24">
        <v>34206000</v>
      </c>
      <c r="F126" s="24"/>
      <c r="G126" s="24">
        <f t="shared" si="2"/>
        <v>34206000</v>
      </c>
      <c r="H126" s="24"/>
      <c r="I126" s="24">
        <v>6711000</v>
      </c>
      <c r="J126" s="24">
        <v>7879000</v>
      </c>
      <c r="K126" s="24"/>
      <c r="L126" s="24"/>
      <c r="M126" s="24"/>
      <c r="N126" s="19">
        <f t="shared" si="3"/>
        <v>242176000</v>
      </c>
    </row>
    <row r="127" spans="2:14" ht="19.5" customHeight="1" x14ac:dyDescent="0.25">
      <c r="B127" s="17" t="s">
        <v>169</v>
      </c>
      <c r="C127" s="24">
        <v>1118489000</v>
      </c>
      <c r="D127" s="24">
        <v>248891000</v>
      </c>
      <c r="E127" s="24">
        <v>146927000</v>
      </c>
      <c r="F127" s="24"/>
      <c r="G127" s="24">
        <f t="shared" si="2"/>
        <v>146927000</v>
      </c>
      <c r="H127" s="24"/>
      <c r="I127" s="24">
        <v>29365000</v>
      </c>
      <c r="J127" s="24">
        <v>546135000</v>
      </c>
      <c r="K127" s="24">
        <v>19430000</v>
      </c>
      <c r="L127" s="24">
        <v>99849000</v>
      </c>
      <c r="M127" s="24"/>
      <c r="N127" s="19">
        <f t="shared" si="3"/>
        <v>2209086000</v>
      </c>
    </row>
    <row r="128" spans="2:14" ht="19.5" customHeight="1" x14ac:dyDescent="0.25">
      <c r="B128" s="17" t="s">
        <v>170</v>
      </c>
      <c r="C128" s="24">
        <v>89574000</v>
      </c>
      <c r="D128" s="24">
        <v>14430000</v>
      </c>
      <c r="E128" s="24">
        <v>88896000</v>
      </c>
      <c r="F128" s="24"/>
      <c r="G128" s="24">
        <f t="shared" si="2"/>
        <v>88896000</v>
      </c>
      <c r="H128" s="24"/>
      <c r="I128" s="24">
        <v>35212000</v>
      </c>
      <c r="J128" s="24">
        <v>238625000</v>
      </c>
      <c r="K128" s="24"/>
      <c r="L128" s="24"/>
      <c r="M128" s="24"/>
      <c r="N128" s="19">
        <f t="shared" si="3"/>
        <v>466737000</v>
      </c>
    </row>
    <row r="129" spans="2:14" ht="19.5" customHeight="1" x14ac:dyDescent="0.25">
      <c r="B129" s="17" t="s">
        <v>200</v>
      </c>
      <c r="C129" s="24">
        <v>23879000</v>
      </c>
      <c r="D129" s="24">
        <v>3847000</v>
      </c>
      <c r="E129" s="24">
        <v>10551000</v>
      </c>
      <c r="F129" s="24"/>
      <c r="G129" s="24">
        <f t="shared" si="2"/>
        <v>10551000</v>
      </c>
      <c r="H129" s="24"/>
      <c r="I129" s="24">
        <v>297000</v>
      </c>
      <c r="J129" s="24">
        <v>104255000</v>
      </c>
      <c r="K129" s="24"/>
      <c r="L129" s="24"/>
      <c r="M129" s="24"/>
      <c r="N129" s="19">
        <f t="shared" si="3"/>
        <v>142829000</v>
      </c>
    </row>
    <row r="130" spans="2:14" ht="19.5" customHeight="1" x14ac:dyDescent="0.25">
      <c r="B130" s="17" t="s">
        <v>171</v>
      </c>
      <c r="C130" s="24">
        <v>5645000</v>
      </c>
      <c r="D130" s="24">
        <v>747000</v>
      </c>
      <c r="E130" s="24">
        <v>2632000</v>
      </c>
      <c r="F130" s="24"/>
      <c r="G130" s="24">
        <f t="shared" si="2"/>
        <v>2632000</v>
      </c>
      <c r="H130" s="24"/>
      <c r="I130" s="24">
        <v>468000</v>
      </c>
      <c r="J130" s="24">
        <v>1013000</v>
      </c>
      <c r="K130" s="24"/>
      <c r="L130" s="24"/>
      <c r="M130" s="24"/>
      <c r="N130" s="19">
        <f t="shared" si="3"/>
        <v>10505000</v>
      </c>
    </row>
    <row r="131" spans="2:14" ht="19.5" customHeight="1" x14ac:dyDescent="0.25">
      <c r="B131" s="17" t="s">
        <v>172</v>
      </c>
      <c r="C131" s="24">
        <v>151058000</v>
      </c>
      <c r="D131" s="24">
        <v>28459000</v>
      </c>
      <c r="E131" s="24">
        <v>47713000</v>
      </c>
      <c r="F131" s="24"/>
      <c r="G131" s="24">
        <f t="shared" si="2"/>
        <v>47713000</v>
      </c>
      <c r="H131" s="24"/>
      <c r="I131" s="24">
        <v>1830000</v>
      </c>
      <c r="J131" s="24">
        <v>24763000</v>
      </c>
      <c r="K131" s="24"/>
      <c r="L131" s="24"/>
      <c r="M131" s="24"/>
      <c r="N131" s="19">
        <f t="shared" si="3"/>
        <v>253823000</v>
      </c>
    </row>
    <row r="132" spans="2:14" ht="19.5" customHeight="1" x14ac:dyDescent="0.25">
      <c r="B132" s="17" t="s">
        <v>173</v>
      </c>
      <c r="C132" s="24">
        <v>17881000</v>
      </c>
      <c r="D132" s="24">
        <v>2379000</v>
      </c>
      <c r="E132" s="24">
        <v>24966000</v>
      </c>
      <c r="F132" s="24"/>
      <c r="G132" s="24">
        <f t="shared" si="2"/>
        <v>24966000</v>
      </c>
      <c r="H132" s="24"/>
      <c r="I132" s="24">
        <v>1142000</v>
      </c>
      <c r="J132" s="24">
        <v>2814000</v>
      </c>
      <c r="K132" s="24"/>
      <c r="L132" s="24"/>
      <c r="M132" s="24"/>
      <c r="N132" s="19">
        <f t="shared" si="3"/>
        <v>49182000</v>
      </c>
    </row>
    <row r="133" spans="2:14" ht="19.5" customHeight="1" x14ac:dyDescent="0.25">
      <c r="B133" s="17" t="s">
        <v>174</v>
      </c>
      <c r="C133" s="24">
        <v>2344000</v>
      </c>
      <c r="D133" s="24">
        <v>243000</v>
      </c>
      <c r="E133" s="24">
        <v>1856000</v>
      </c>
      <c r="F133" s="24"/>
      <c r="G133" s="24">
        <f t="shared" si="2"/>
        <v>1856000</v>
      </c>
      <c r="H133" s="24"/>
      <c r="I133" s="24">
        <v>115000</v>
      </c>
      <c r="J133" s="24">
        <v>3377000</v>
      </c>
      <c r="K133" s="24">
        <v>4351000</v>
      </c>
      <c r="L133" s="24"/>
      <c r="M133" s="24"/>
      <c r="N133" s="19">
        <f t="shared" si="3"/>
        <v>12286000</v>
      </c>
    </row>
    <row r="134" spans="2:14" ht="19.5" customHeight="1" x14ac:dyDescent="0.25">
      <c r="B134" s="17" t="s">
        <v>175</v>
      </c>
      <c r="C134" s="24">
        <v>49609000</v>
      </c>
      <c r="D134" s="24">
        <v>6467000</v>
      </c>
      <c r="E134" s="24">
        <v>22382000</v>
      </c>
      <c r="F134" s="24"/>
      <c r="G134" s="24">
        <f t="shared" si="2"/>
        <v>22382000</v>
      </c>
      <c r="H134" s="24"/>
      <c r="I134" s="24">
        <v>5572000</v>
      </c>
      <c r="J134" s="24">
        <v>50651000</v>
      </c>
      <c r="K134" s="24">
        <v>3643000</v>
      </c>
      <c r="L134" s="24"/>
      <c r="M134" s="24"/>
      <c r="N134" s="19">
        <f t="shared" si="3"/>
        <v>138324000</v>
      </c>
    </row>
    <row r="135" spans="2:14" ht="19.5" customHeight="1" x14ac:dyDescent="0.25">
      <c r="B135" s="17" t="s">
        <v>176</v>
      </c>
      <c r="C135" s="24">
        <v>29376000</v>
      </c>
      <c r="D135" s="24">
        <v>3448000</v>
      </c>
      <c r="E135" s="24">
        <v>13197000</v>
      </c>
      <c r="F135" s="24"/>
      <c r="G135" s="24">
        <f t="shared" si="2"/>
        <v>13197000</v>
      </c>
      <c r="H135" s="24"/>
      <c r="I135" s="24">
        <v>728000</v>
      </c>
      <c r="J135" s="24">
        <v>2870000</v>
      </c>
      <c r="K135" s="24"/>
      <c r="L135" s="24"/>
      <c r="M135" s="24"/>
      <c r="N135" s="19">
        <f t="shared" si="3"/>
        <v>49619000</v>
      </c>
    </row>
    <row r="136" spans="2:14" ht="19.5" customHeight="1" x14ac:dyDescent="0.25">
      <c r="B136" s="17" t="s">
        <v>177</v>
      </c>
      <c r="C136" s="24">
        <v>80052000</v>
      </c>
      <c r="D136" s="24">
        <v>7222000</v>
      </c>
      <c r="E136" s="24">
        <v>42241000</v>
      </c>
      <c r="F136" s="24"/>
      <c r="G136" s="24">
        <f t="shared" si="2"/>
        <v>42241000</v>
      </c>
      <c r="H136" s="24"/>
      <c r="I136" s="24">
        <v>381761000</v>
      </c>
      <c r="J136" s="24">
        <v>13282000</v>
      </c>
      <c r="K136" s="24"/>
      <c r="L136" s="24">
        <v>72633000</v>
      </c>
      <c r="M136" s="24"/>
      <c r="N136" s="19">
        <f t="shared" si="3"/>
        <v>597191000</v>
      </c>
    </row>
    <row r="137" spans="2:14" ht="19.5" customHeight="1" x14ac:dyDescent="0.25">
      <c r="B137" s="17" t="s">
        <v>201</v>
      </c>
      <c r="C137" s="24">
        <v>16745000</v>
      </c>
      <c r="D137" s="24">
        <v>1855000</v>
      </c>
      <c r="E137" s="24">
        <v>12785000</v>
      </c>
      <c r="F137" s="24"/>
      <c r="G137" s="24">
        <f t="shared" si="2"/>
        <v>12785000</v>
      </c>
      <c r="H137" s="24"/>
      <c r="I137" s="24">
        <v>84257000</v>
      </c>
      <c r="J137" s="24">
        <v>2589000</v>
      </c>
      <c r="K137" s="24">
        <v>19690000</v>
      </c>
      <c r="L137" s="24"/>
      <c r="M137" s="24"/>
      <c r="N137" s="19">
        <f t="shared" ref="N137:N154" si="5">SUM(C137,D137,G137,H137,I137,J137,K137,L137,M137)</f>
        <v>137921000</v>
      </c>
    </row>
    <row r="138" spans="2:14" ht="19.5" customHeight="1" x14ac:dyDescent="0.25">
      <c r="B138" s="17" t="s">
        <v>212</v>
      </c>
      <c r="C138" s="24">
        <v>10592000</v>
      </c>
      <c r="D138" s="24">
        <v>1825000</v>
      </c>
      <c r="E138" s="24">
        <v>13272000</v>
      </c>
      <c r="F138" s="24"/>
      <c r="G138" s="24">
        <f t="shared" ref="G138:G152" si="6">E138+F138</f>
        <v>13272000</v>
      </c>
      <c r="H138" s="24"/>
      <c r="I138" s="24">
        <v>529000</v>
      </c>
      <c r="J138" s="24">
        <v>48471000</v>
      </c>
      <c r="K138" s="24"/>
      <c r="L138" s="24"/>
      <c r="M138" s="24"/>
      <c r="N138" s="19">
        <f t="shared" si="5"/>
        <v>74689000</v>
      </c>
    </row>
    <row r="139" spans="2:14" ht="19.5" customHeight="1" x14ac:dyDescent="0.25">
      <c r="B139" s="17" t="s">
        <v>178</v>
      </c>
      <c r="C139" s="24">
        <v>17290000</v>
      </c>
      <c r="D139" s="24">
        <v>2185000</v>
      </c>
      <c r="E139" s="24">
        <v>5015000</v>
      </c>
      <c r="F139" s="24"/>
      <c r="G139" s="24">
        <f t="shared" si="6"/>
        <v>5015000</v>
      </c>
      <c r="H139" s="24"/>
      <c r="I139" s="24">
        <v>1114000</v>
      </c>
      <c r="J139" s="24">
        <v>418000</v>
      </c>
      <c r="K139" s="24"/>
      <c r="L139" s="24"/>
      <c r="M139" s="24"/>
      <c r="N139" s="19">
        <f t="shared" si="5"/>
        <v>26022000</v>
      </c>
    </row>
    <row r="140" spans="2:14" ht="19.5" customHeight="1" x14ac:dyDescent="0.25">
      <c r="B140" s="17" t="s">
        <v>179</v>
      </c>
      <c r="C140" s="24">
        <v>145321000</v>
      </c>
      <c r="D140" s="24">
        <v>27157000</v>
      </c>
      <c r="E140" s="24">
        <v>18277000</v>
      </c>
      <c r="F140" s="24"/>
      <c r="G140" s="24">
        <f t="shared" si="6"/>
        <v>18277000</v>
      </c>
      <c r="H140" s="24"/>
      <c r="I140" s="24">
        <v>7527000</v>
      </c>
      <c r="J140" s="24">
        <v>225117000</v>
      </c>
      <c r="K140" s="24"/>
      <c r="L140" s="24"/>
      <c r="M140" s="24"/>
      <c r="N140" s="19">
        <f t="shared" si="5"/>
        <v>423399000</v>
      </c>
    </row>
    <row r="141" spans="2:14" ht="19.5" customHeight="1" x14ac:dyDescent="0.25">
      <c r="B141" s="17" t="s">
        <v>180</v>
      </c>
      <c r="C141" s="24">
        <v>14684000</v>
      </c>
      <c r="D141" s="24">
        <v>1058000</v>
      </c>
      <c r="E141" s="24">
        <v>287374000</v>
      </c>
      <c r="F141" s="24"/>
      <c r="G141" s="24">
        <f t="shared" si="6"/>
        <v>287374000</v>
      </c>
      <c r="H141" s="24"/>
      <c r="I141" s="24">
        <v>1754000</v>
      </c>
      <c r="J141" s="24">
        <v>627785000</v>
      </c>
      <c r="K141" s="24"/>
      <c r="L141" s="24"/>
      <c r="M141" s="24"/>
      <c r="N141" s="19">
        <f t="shared" si="5"/>
        <v>932655000</v>
      </c>
    </row>
    <row r="142" spans="2:14" ht="19.5" customHeight="1" x14ac:dyDescent="0.25">
      <c r="B142" s="17" t="s">
        <v>181</v>
      </c>
      <c r="C142" s="24">
        <v>12888000</v>
      </c>
      <c r="D142" s="24">
        <v>1335000</v>
      </c>
      <c r="E142" s="24">
        <v>6768000</v>
      </c>
      <c r="F142" s="24"/>
      <c r="G142" s="24">
        <f t="shared" si="6"/>
        <v>6768000</v>
      </c>
      <c r="H142" s="24"/>
      <c r="I142" s="24">
        <v>1427000</v>
      </c>
      <c r="J142" s="24">
        <v>4502000</v>
      </c>
      <c r="K142" s="24"/>
      <c r="L142" s="24"/>
      <c r="M142" s="24"/>
      <c r="N142" s="19">
        <f t="shared" si="5"/>
        <v>26920000</v>
      </c>
    </row>
    <row r="143" spans="2:14" ht="19.5" customHeight="1" x14ac:dyDescent="0.25">
      <c r="B143" s="17" t="s">
        <v>213</v>
      </c>
      <c r="C143" s="24">
        <v>3249000</v>
      </c>
      <c r="D143" s="24">
        <v>647000</v>
      </c>
      <c r="E143" s="24">
        <v>3950000</v>
      </c>
      <c r="F143" s="24"/>
      <c r="G143" s="24">
        <f t="shared" si="6"/>
        <v>3950000</v>
      </c>
      <c r="H143" s="24"/>
      <c r="I143" s="24">
        <v>2000</v>
      </c>
      <c r="J143" s="24">
        <v>4479000</v>
      </c>
      <c r="K143" s="24"/>
      <c r="L143" s="24"/>
      <c r="M143" s="24"/>
      <c r="N143" s="19">
        <f t="shared" si="5"/>
        <v>12327000</v>
      </c>
    </row>
    <row r="144" spans="2:14" ht="19.5" customHeight="1" x14ac:dyDescent="0.25">
      <c r="B144" s="17" t="s">
        <v>182</v>
      </c>
      <c r="C144" s="24">
        <v>10681000</v>
      </c>
      <c r="D144" s="24">
        <v>1766000</v>
      </c>
      <c r="E144" s="24">
        <v>16892000</v>
      </c>
      <c r="F144" s="24"/>
      <c r="G144" s="24">
        <f t="shared" si="6"/>
        <v>16892000</v>
      </c>
      <c r="H144" s="24"/>
      <c r="I144" s="24">
        <v>192554000</v>
      </c>
      <c r="J144" s="24">
        <v>5628000</v>
      </c>
      <c r="K144" s="24"/>
      <c r="L144" s="24"/>
      <c r="M144" s="24"/>
      <c r="N144" s="19">
        <f t="shared" si="5"/>
        <v>227521000</v>
      </c>
    </row>
    <row r="145" spans="2:14" ht="19.5" customHeight="1" x14ac:dyDescent="0.25">
      <c r="B145" s="17" t="s">
        <v>183</v>
      </c>
      <c r="C145" s="24">
        <v>1021537000</v>
      </c>
      <c r="D145" s="24">
        <v>210253000</v>
      </c>
      <c r="E145" s="24">
        <v>1995267000</v>
      </c>
      <c r="F145" s="24"/>
      <c r="G145" s="24">
        <f t="shared" si="6"/>
        <v>1995267000</v>
      </c>
      <c r="H145" s="24"/>
      <c r="I145" s="24">
        <v>6531000</v>
      </c>
      <c r="J145" s="24">
        <v>4860231000</v>
      </c>
      <c r="K145" s="24"/>
      <c r="L145" s="24"/>
      <c r="M145" s="24"/>
      <c r="N145" s="19">
        <f t="shared" si="5"/>
        <v>8093819000</v>
      </c>
    </row>
    <row r="146" spans="2:14" ht="19.5" customHeight="1" x14ac:dyDescent="0.25">
      <c r="B146" s="17" t="s">
        <v>214</v>
      </c>
      <c r="C146" s="24">
        <v>5635000</v>
      </c>
      <c r="D146" s="24">
        <v>754000</v>
      </c>
      <c r="E146" s="24">
        <v>5015000</v>
      </c>
      <c r="F146" s="24"/>
      <c r="G146" s="24">
        <f t="shared" si="6"/>
        <v>5015000</v>
      </c>
      <c r="H146" s="24"/>
      <c r="I146" s="24">
        <v>235000</v>
      </c>
      <c r="J146" s="24">
        <v>13507000</v>
      </c>
      <c r="K146" s="24"/>
      <c r="L146" s="24"/>
      <c r="M146" s="24"/>
      <c r="N146" s="19">
        <f t="shared" si="5"/>
        <v>25146000</v>
      </c>
    </row>
    <row r="147" spans="2:14" ht="19.5" customHeight="1" x14ac:dyDescent="0.25">
      <c r="B147" s="17" t="s">
        <v>184</v>
      </c>
      <c r="C147" s="24">
        <v>668000</v>
      </c>
      <c r="D147" s="24">
        <v>79000</v>
      </c>
      <c r="E147" s="24">
        <v>3432000</v>
      </c>
      <c r="F147" s="24"/>
      <c r="G147" s="24">
        <f t="shared" si="6"/>
        <v>3432000</v>
      </c>
      <c r="H147" s="24"/>
      <c r="I147" s="24">
        <v>13000</v>
      </c>
      <c r="J147" s="24">
        <v>5628000</v>
      </c>
      <c r="K147" s="24">
        <v>59069000</v>
      </c>
      <c r="L147" s="24"/>
      <c r="M147" s="24"/>
      <c r="N147" s="19">
        <f t="shared" si="5"/>
        <v>68889000</v>
      </c>
    </row>
    <row r="148" spans="2:14" ht="19.5" customHeight="1" x14ac:dyDescent="0.25">
      <c r="B148" s="17" t="s">
        <v>185</v>
      </c>
      <c r="C148" s="24">
        <v>324000</v>
      </c>
      <c r="D148" s="24">
        <v>48000</v>
      </c>
      <c r="E148" s="24">
        <v>4241000</v>
      </c>
      <c r="F148" s="24"/>
      <c r="G148" s="24">
        <f t="shared" si="6"/>
        <v>4241000</v>
      </c>
      <c r="H148" s="24"/>
      <c r="I148" s="24">
        <v>13000</v>
      </c>
      <c r="J148" s="24">
        <v>11356000</v>
      </c>
      <c r="K148" s="24">
        <v>73048000</v>
      </c>
      <c r="L148" s="24"/>
      <c r="M148" s="24"/>
      <c r="N148" s="19">
        <f t="shared" si="5"/>
        <v>89030000</v>
      </c>
    </row>
    <row r="149" spans="2:14" ht="19.5" customHeight="1" x14ac:dyDescent="0.25">
      <c r="B149" s="17" t="s">
        <v>186</v>
      </c>
      <c r="C149" s="24">
        <v>782000</v>
      </c>
      <c r="D149" s="24">
        <v>100000</v>
      </c>
      <c r="E149" s="24">
        <v>3537000</v>
      </c>
      <c r="F149" s="24"/>
      <c r="G149" s="24">
        <f t="shared" si="6"/>
        <v>3537000</v>
      </c>
      <c r="H149" s="24"/>
      <c r="I149" s="24">
        <v>13000</v>
      </c>
      <c r="J149" s="24">
        <v>5628000</v>
      </c>
      <c r="K149" s="24">
        <v>49224000</v>
      </c>
      <c r="L149" s="24"/>
      <c r="M149" s="24"/>
      <c r="N149" s="19">
        <f t="shared" si="5"/>
        <v>59284000</v>
      </c>
    </row>
    <row r="150" spans="2:14" ht="19.5" customHeight="1" x14ac:dyDescent="0.25">
      <c r="B150" s="17" t="s">
        <v>57</v>
      </c>
      <c r="C150" s="24">
        <v>1242383000</v>
      </c>
      <c r="D150" s="24">
        <v>232049000</v>
      </c>
      <c r="E150" s="24">
        <v>225218000</v>
      </c>
      <c r="F150" s="24"/>
      <c r="G150" s="24">
        <f t="shared" si="6"/>
        <v>225218000</v>
      </c>
      <c r="H150" s="24"/>
      <c r="I150" s="24">
        <v>9733000</v>
      </c>
      <c r="J150" s="24">
        <v>8938995000</v>
      </c>
      <c r="K150" s="24">
        <v>27565000</v>
      </c>
      <c r="L150" s="24"/>
      <c r="M150" s="24"/>
      <c r="N150" s="19">
        <f t="shared" si="5"/>
        <v>10675943000</v>
      </c>
    </row>
    <row r="151" spans="2:14" ht="19.5" customHeight="1" x14ac:dyDescent="0.25">
      <c r="B151" s="17" t="s">
        <v>202</v>
      </c>
      <c r="C151" s="24">
        <v>833000</v>
      </c>
      <c r="D151" s="24">
        <v>174000</v>
      </c>
      <c r="E151" s="24">
        <v>2428000</v>
      </c>
      <c r="F151" s="24"/>
      <c r="G151" s="24">
        <f t="shared" si="6"/>
        <v>2428000</v>
      </c>
      <c r="H151" s="24"/>
      <c r="I151" s="24"/>
      <c r="J151" s="24">
        <v>1452000</v>
      </c>
      <c r="K151" s="24"/>
      <c r="L151" s="24"/>
      <c r="M151" s="24"/>
      <c r="N151" s="19">
        <f t="shared" si="5"/>
        <v>4887000</v>
      </c>
    </row>
    <row r="152" spans="2:14" ht="19.5" customHeight="1" x14ac:dyDescent="0.25">
      <c r="B152" s="17" t="s">
        <v>203</v>
      </c>
      <c r="C152" s="24">
        <v>28187000</v>
      </c>
      <c r="D152" s="24">
        <v>4717000</v>
      </c>
      <c r="E152" s="24">
        <v>22636000</v>
      </c>
      <c r="F152" s="24"/>
      <c r="G152" s="24">
        <f t="shared" si="6"/>
        <v>22636000</v>
      </c>
      <c r="H152" s="24"/>
      <c r="I152" s="24">
        <v>996000</v>
      </c>
      <c r="J152" s="24">
        <v>40000000</v>
      </c>
      <c r="K152" s="24"/>
      <c r="L152" s="24"/>
      <c r="M152" s="24"/>
      <c r="N152" s="19">
        <f t="shared" si="5"/>
        <v>96536000</v>
      </c>
    </row>
    <row r="153" spans="2:14" ht="19.5" customHeight="1" x14ac:dyDescent="0.25">
      <c r="B153" s="17" t="s">
        <v>215</v>
      </c>
      <c r="C153" s="24">
        <v>6400000</v>
      </c>
      <c r="D153" s="24">
        <v>717000</v>
      </c>
      <c r="E153" s="24">
        <v>6454000</v>
      </c>
      <c r="F153" s="24"/>
      <c r="G153" s="24">
        <f t="shared" ref="G153:G154" si="7">E153+F153</f>
        <v>6454000</v>
      </c>
      <c r="H153" s="24"/>
      <c r="I153" s="24">
        <v>493000</v>
      </c>
      <c r="J153" s="24">
        <v>563000</v>
      </c>
      <c r="K153" s="24"/>
      <c r="L153" s="24"/>
      <c r="M153" s="24"/>
      <c r="N153" s="19">
        <f t="shared" si="5"/>
        <v>14627000</v>
      </c>
    </row>
    <row r="154" spans="2:14" ht="19.5" customHeight="1" thickBot="1" x14ac:dyDescent="0.3">
      <c r="B154" s="17" t="s">
        <v>216</v>
      </c>
      <c r="C154" s="24">
        <v>189000</v>
      </c>
      <c r="D154" s="24">
        <v>16000</v>
      </c>
      <c r="E154" s="24">
        <v>4100000</v>
      </c>
      <c r="F154" s="24"/>
      <c r="G154" s="24">
        <f t="shared" si="7"/>
        <v>4100000</v>
      </c>
      <c r="H154" s="24"/>
      <c r="I154" s="24">
        <v>347000</v>
      </c>
      <c r="J154" s="24"/>
      <c r="K154" s="24"/>
      <c r="L154" s="24"/>
      <c r="M154" s="24"/>
      <c r="N154" s="19">
        <f t="shared" si="5"/>
        <v>4652000</v>
      </c>
    </row>
    <row r="155" spans="2:14" s="23" customFormat="1" ht="21" customHeight="1" thickBot="1" x14ac:dyDescent="0.3">
      <c r="B155" s="26" t="s">
        <v>187</v>
      </c>
      <c r="C155" s="27">
        <f>SUM(C8:C154)</f>
        <v>15135466000</v>
      </c>
      <c r="D155" s="27">
        <f t="shared" ref="D155:N155" si="8">SUM(D8:D154)</f>
        <v>2658041000</v>
      </c>
      <c r="E155" s="27">
        <f t="shared" si="8"/>
        <v>6264999000</v>
      </c>
      <c r="F155" s="27">
        <f t="shared" si="8"/>
        <v>0</v>
      </c>
      <c r="G155" s="27">
        <f t="shared" si="8"/>
        <v>6264999000</v>
      </c>
      <c r="H155" s="27">
        <f t="shared" si="8"/>
        <v>0</v>
      </c>
      <c r="I155" s="27">
        <f t="shared" si="8"/>
        <v>4035221000</v>
      </c>
      <c r="J155" s="27">
        <f t="shared" si="8"/>
        <v>21278862000</v>
      </c>
      <c r="K155" s="27">
        <f t="shared" si="8"/>
        <v>1306620000</v>
      </c>
      <c r="L155" s="27">
        <f t="shared" si="8"/>
        <v>3185582000</v>
      </c>
      <c r="M155" s="27">
        <f t="shared" si="8"/>
        <v>0</v>
      </c>
      <c r="N155" s="27">
        <f t="shared" si="8"/>
        <v>53864791000</v>
      </c>
    </row>
    <row r="157" spans="2:14" x14ac:dyDescent="0.25">
      <c r="C157" s="28"/>
      <c r="D157" s="28"/>
      <c r="F157" s="61"/>
      <c r="G157" s="28"/>
      <c r="N157" s="28"/>
    </row>
    <row r="158" spans="2:14" x14ac:dyDescent="0.25">
      <c r="C158" s="28"/>
      <c r="F158" s="61"/>
      <c r="G158" s="28"/>
    </row>
    <row r="159" spans="2:14" x14ac:dyDescent="0.25">
      <c r="E159" s="28"/>
      <c r="F159" s="61"/>
      <c r="G159" s="28"/>
    </row>
    <row r="160" spans="2:14" x14ac:dyDescent="0.25">
      <c r="C160" s="28"/>
      <c r="E160" s="28"/>
    </row>
    <row r="162" spans="3:3" x14ac:dyDescent="0.25">
      <c r="C162" s="28"/>
    </row>
    <row r="163" spans="3:3" x14ac:dyDescent="0.25">
      <c r="C163" s="28"/>
    </row>
    <row r="164" spans="3:3" x14ac:dyDescent="0.25">
      <c r="C164" s="28"/>
    </row>
    <row r="166" spans="3:3" x14ac:dyDescent="0.25">
      <c r="C166" s="28"/>
    </row>
  </sheetData>
  <mergeCells count="14">
    <mergeCell ref="K6:K7"/>
    <mergeCell ref="L6:L7"/>
    <mergeCell ref="M6:M7"/>
    <mergeCell ref="N6:N7"/>
    <mergeCell ref="B2:N2"/>
    <mergeCell ref="B3:N3"/>
    <mergeCell ref="B4:N4"/>
    <mergeCell ref="B6:B7"/>
    <mergeCell ref="C6:C7"/>
    <mergeCell ref="D6:D7"/>
    <mergeCell ref="E6:G6"/>
    <mergeCell ref="H6:H7"/>
    <mergeCell ref="I6:I7"/>
    <mergeCell ref="J6:J7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33" fitToHeight="2" orientation="landscape" r:id="rId1"/>
  <rowBreaks count="1" manualBreakCount="1">
    <brk id="81" min="1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4"/>
  <sheetViews>
    <sheetView zoomScale="70" zoomScaleNormal="70" workbookViewId="0">
      <selection activeCell="H59" sqref="H59"/>
    </sheetView>
  </sheetViews>
  <sheetFormatPr defaultRowHeight="15" x14ac:dyDescent="0.25"/>
  <cols>
    <col min="1" max="1" width="6.28515625" style="10" customWidth="1"/>
    <col min="2" max="2" width="75.5703125" style="10" customWidth="1"/>
    <col min="3" max="3" width="20.85546875" style="10" customWidth="1"/>
    <col min="4" max="4" width="19.7109375" style="10" customWidth="1"/>
    <col min="5" max="5" width="19.140625" style="10" customWidth="1"/>
    <col min="6" max="6" width="17.7109375" style="10" customWidth="1"/>
    <col min="7" max="7" width="19.140625" style="10" customWidth="1"/>
    <col min="8" max="8" width="18.85546875" style="10" customWidth="1"/>
    <col min="9" max="9" width="21.5703125" style="10" customWidth="1"/>
    <col min="10" max="10" width="19.28515625" style="10" customWidth="1"/>
    <col min="11" max="13" width="17.85546875" style="10" bestFit="1" customWidth="1"/>
    <col min="14" max="14" width="21" style="10" bestFit="1" customWidth="1"/>
    <col min="15" max="16384" width="9.140625" style="10"/>
  </cols>
  <sheetData>
    <row r="1" spans="1:14" ht="20.100000000000001" customHeight="1" x14ac:dyDescent="0.25">
      <c r="A1" s="11"/>
      <c r="B1" s="11" t="s">
        <v>0</v>
      </c>
      <c r="C1" s="11" t="s">
        <v>0</v>
      </c>
      <c r="D1" s="11" t="s">
        <v>0</v>
      </c>
      <c r="E1" s="11" t="s">
        <v>0</v>
      </c>
      <c r="F1" s="11"/>
      <c r="G1" s="11"/>
      <c r="H1" s="11" t="s">
        <v>0</v>
      </c>
      <c r="I1" s="11" t="s">
        <v>0</v>
      </c>
      <c r="J1" s="11" t="s">
        <v>0</v>
      </c>
      <c r="K1" s="11" t="s">
        <v>0</v>
      </c>
      <c r="L1" s="11" t="s">
        <v>0</v>
      </c>
      <c r="M1" s="11" t="s">
        <v>0</v>
      </c>
      <c r="N1" s="29" t="s">
        <v>0</v>
      </c>
    </row>
    <row r="2" spans="1:14" ht="20.100000000000001" customHeight="1" x14ac:dyDescent="0.25">
      <c r="A2" s="30"/>
      <c r="B2" s="78" t="s">
        <v>0</v>
      </c>
      <c r="C2" s="78" t="s">
        <v>0</v>
      </c>
      <c r="D2" s="78" t="s">
        <v>0</v>
      </c>
      <c r="E2" s="78" t="s">
        <v>0</v>
      </c>
      <c r="F2" s="78"/>
      <c r="G2" s="78"/>
      <c r="H2" s="78" t="s">
        <v>0</v>
      </c>
      <c r="I2" s="78" t="s">
        <v>0</v>
      </c>
      <c r="J2" s="78" t="s">
        <v>0</v>
      </c>
      <c r="K2" s="78" t="s">
        <v>0</v>
      </c>
      <c r="L2" s="78" t="s">
        <v>0</v>
      </c>
      <c r="M2" s="78" t="s">
        <v>0</v>
      </c>
      <c r="N2" s="78" t="s">
        <v>0</v>
      </c>
    </row>
    <row r="3" spans="1:14" ht="20.100000000000001" customHeight="1" x14ac:dyDescent="0.25">
      <c r="B3" s="78" t="s">
        <v>1</v>
      </c>
      <c r="C3" s="78" t="s">
        <v>0</v>
      </c>
      <c r="D3" s="78" t="s">
        <v>0</v>
      </c>
      <c r="E3" s="78" t="s">
        <v>0</v>
      </c>
      <c r="F3" s="78"/>
      <c r="G3" s="78"/>
      <c r="H3" s="78" t="s">
        <v>0</v>
      </c>
      <c r="I3" s="78" t="s">
        <v>0</v>
      </c>
      <c r="J3" s="78" t="s">
        <v>0</v>
      </c>
      <c r="K3" s="78" t="s">
        <v>0</v>
      </c>
      <c r="L3" s="78" t="s">
        <v>0</v>
      </c>
      <c r="M3" s="78" t="s">
        <v>0</v>
      </c>
      <c r="N3" s="78" t="s">
        <v>0</v>
      </c>
    </row>
    <row r="4" spans="1:14" ht="20.100000000000001" customHeight="1" x14ac:dyDescent="0.25">
      <c r="A4" s="30"/>
      <c r="B4" s="79" t="s">
        <v>207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1:14" s="34" customFormat="1" ht="20.100000000000001" customHeight="1" thickBot="1" x14ac:dyDescent="0.3">
      <c r="A5" s="31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3" t="s">
        <v>2</v>
      </c>
    </row>
    <row r="6" spans="1:14" s="36" customFormat="1" ht="24.75" customHeight="1" x14ac:dyDescent="0.25">
      <c r="A6" s="35"/>
      <c r="B6" s="69" t="s">
        <v>3</v>
      </c>
      <c r="C6" s="63" t="s">
        <v>4</v>
      </c>
      <c r="D6" s="63" t="s">
        <v>5</v>
      </c>
      <c r="E6" s="71" t="s">
        <v>6</v>
      </c>
      <c r="F6" s="72"/>
      <c r="G6" s="73"/>
      <c r="H6" s="63" t="s">
        <v>7</v>
      </c>
      <c r="I6" s="63" t="s">
        <v>8</v>
      </c>
      <c r="J6" s="63" t="s">
        <v>9</v>
      </c>
      <c r="K6" s="63" t="s">
        <v>10</v>
      </c>
      <c r="L6" s="63" t="s">
        <v>11</v>
      </c>
      <c r="M6" s="63" t="s">
        <v>12</v>
      </c>
      <c r="N6" s="65" t="s">
        <v>13</v>
      </c>
    </row>
    <row r="7" spans="1:14" s="36" customFormat="1" ht="45" customHeight="1" thickBot="1" x14ac:dyDescent="0.3">
      <c r="A7" s="11"/>
      <c r="B7" s="70" t="s">
        <v>0</v>
      </c>
      <c r="C7" s="64" t="s">
        <v>0</v>
      </c>
      <c r="D7" s="64" t="s">
        <v>0</v>
      </c>
      <c r="E7" s="37" t="s">
        <v>14</v>
      </c>
      <c r="F7" s="37" t="s">
        <v>15</v>
      </c>
      <c r="G7" s="37" t="s">
        <v>13</v>
      </c>
      <c r="H7" s="64" t="s">
        <v>0</v>
      </c>
      <c r="I7" s="64" t="s">
        <v>0</v>
      </c>
      <c r="J7" s="64" t="s">
        <v>0</v>
      </c>
      <c r="K7" s="64" t="s">
        <v>0</v>
      </c>
      <c r="L7" s="64" t="s">
        <v>0</v>
      </c>
      <c r="M7" s="64" t="s">
        <v>0</v>
      </c>
      <c r="N7" s="66" t="s">
        <v>0</v>
      </c>
    </row>
    <row r="8" spans="1:14" s="36" customFormat="1" ht="20.100000000000001" customHeight="1" x14ac:dyDescent="0.25">
      <c r="B8" s="51" t="s">
        <v>16</v>
      </c>
      <c r="C8" s="38">
        <v>51215000</v>
      </c>
      <c r="D8" s="38">
        <v>4886000</v>
      </c>
      <c r="E8" s="38">
        <v>85050000</v>
      </c>
      <c r="F8" s="38">
        <v>383000</v>
      </c>
      <c r="G8" s="38">
        <f>E8+F8</f>
        <v>85433000</v>
      </c>
      <c r="H8" s="38"/>
      <c r="I8" s="38">
        <v>4146000</v>
      </c>
      <c r="J8" s="38">
        <v>87020000</v>
      </c>
      <c r="K8" s="38"/>
      <c r="L8" s="38"/>
      <c r="M8" s="38"/>
      <c r="N8" s="39">
        <f>SUM(C8,D8,G8,H8,I8,J8,K8,L8,M8)</f>
        <v>232700000</v>
      </c>
    </row>
    <row r="9" spans="1:14" s="36" customFormat="1" ht="20.100000000000001" customHeight="1" x14ac:dyDescent="0.25">
      <c r="B9" s="17" t="s">
        <v>17</v>
      </c>
      <c r="C9" s="38">
        <v>480131000</v>
      </c>
      <c r="D9" s="40">
        <v>59306000</v>
      </c>
      <c r="E9" s="38">
        <v>109593000</v>
      </c>
      <c r="F9" s="40">
        <v>11111000</v>
      </c>
      <c r="G9" s="38">
        <f t="shared" ref="G9:G54" si="0">E9+F9</f>
        <v>120704000</v>
      </c>
      <c r="H9" s="40"/>
      <c r="I9" s="40">
        <v>86775000</v>
      </c>
      <c r="J9" s="38">
        <v>27504000</v>
      </c>
      <c r="K9" s="40"/>
      <c r="L9" s="40"/>
      <c r="M9" s="40"/>
      <c r="N9" s="41">
        <f t="shared" ref="N9:N54" si="1">SUM(C9,D9,G9,H9,I9,J9,K9,L9,M9)</f>
        <v>774420000</v>
      </c>
    </row>
    <row r="10" spans="1:14" s="36" customFormat="1" ht="20.100000000000001" customHeight="1" x14ac:dyDescent="0.25">
      <c r="B10" s="17" t="s">
        <v>18</v>
      </c>
      <c r="C10" s="38">
        <v>18577000</v>
      </c>
      <c r="D10" s="40">
        <v>2289000</v>
      </c>
      <c r="E10" s="38">
        <v>16966000</v>
      </c>
      <c r="F10" s="40">
        <v>1059000</v>
      </c>
      <c r="G10" s="38">
        <f t="shared" si="0"/>
        <v>18025000</v>
      </c>
      <c r="H10" s="40"/>
      <c r="I10" s="40">
        <v>111000</v>
      </c>
      <c r="J10" s="38">
        <v>5598000</v>
      </c>
      <c r="K10" s="40"/>
      <c r="L10" s="40"/>
      <c r="M10" s="40"/>
      <c r="N10" s="41">
        <f t="shared" si="1"/>
        <v>44600000</v>
      </c>
    </row>
    <row r="11" spans="1:14" s="36" customFormat="1" ht="20.100000000000001" customHeight="1" x14ac:dyDescent="0.25">
      <c r="B11" s="17" t="s">
        <v>19</v>
      </c>
      <c r="C11" s="38">
        <v>109360000</v>
      </c>
      <c r="D11" s="40">
        <v>15739000</v>
      </c>
      <c r="E11" s="38">
        <v>28044000</v>
      </c>
      <c r="F11" s="40"/>
      <c r="G11" s="38">
        <f t="shared" si="0"/>
        <v>28044000</v>
      </c>
      <c r="H11" s="40"/>
      <c r="I11" s="40">
        <v>1508000</v>
      </c>
      <c r="J11" s="38">
        <v>23021000</v>
      </c>
      <c r="K11" s="40"/>
      <c r="L11" s="40"/>
      <c r="M11" s="40"/>
      <c r="N11" s="41">
        <f t="shared" si="1"/>
        <v>177672000</v>
      </c>
    </row>
    <row r="12" spans="1:14" s="36" customFormat="1" ht="20.100000000000001" customHeight="1" x14ac:dyDescent="0.25">
      <c r="B12" s="17" t="s">
        <v>20</v>
      </c>
      <c r="C12" s="38">
        <v>77282000</v>
      </c>
      <c r="D12" s="40">
        <v>10332000</v>
      </c>
      <c r="E12" s="38">
        <v>17463000</v>
      </c>
      <c r="F12" s="40"/>
      <c r="G12" s="38">
        <f t="shared" si="0"/>
        <v>17463000</v>
      </c>
      <c r="H12" s="40"/>
      <c r="I12" s="40">
        <v>460000</v>
      </c>
      <c r="J12" s="38">
        <v>4974000</v>
      </c>
      <c r="K12" s="40"/>
      <c r="L12" s="40"/>
      <c r="M12" s="40"/>
      <c r="N12" s="41">
        <f t="shared" si="1"/>
        <v>110511000</v>
      </c>
    </row>
    <row r="13" spans="1:14" s="36" customFormat="1" ht="20.100000000000001" customHeight="1" x14ac:dyDescent="0.25">
      <c r="B13" s="17" t="s">
        <v>21</v>
      </c>
      <c r="C13" s="38">
        <v>121932850</v>
      </c>
      <c r="D13" s="40">
        <v>15966000</v>
      </c>
      <c r="E13" s="38">
        <v>48079400</v>
      </c>
      <c r="F13" s="40"/>
      <c r="G13" s="38">
        <f t="shared" si="0"/>
        <v>48079400</v>
      </c>
      <c r="H13" s="40"/>
      <c r="I13" s="40">
        <v>769700</v>
      </c>
      <c r="J13" s="38">
        <v>5460000</v>
      </c>
      <c r="K13" s="40"/>
      <c r="L13" s="40"/>
      <c r="M13" s="40"/>
      <c r="N13" s="41">
        <f t="shared" si="1"/>
        <v>192207950</v>
      </c>
    </row>
    <row r="14" spans="1:14" s="36" customFormat="1" ht="20.100000000000001" customHeight="1" x14ac:dyDescent="0.25">
      <c r="B14" s="17" t="s">
        <v>22</v>
      </c>
      <c r="C14" s="38">
        <v>108687000</v>
      </c>
      <c r="D14" s="40">
        <v>15398000</v>
      </c>
      <c r="E14" s="38">
        <v>392432000</v>
      </c>
      <c r="F14" s="40"/>
      <c r="G14" s="38">
        <f t="shared" si="0"/>
        <v>392432000</v>
      </c>
      <c r="H14" s="40"/>
      <c r="I14" s="40">
        <v>70144000</v>
      </c>
      <c r="J14" s="38">
        <v>104727000</v>
      </c>
      <c r="K14" s="40"/>
      <c r="L14" s="40"/>
      <c r="M14" s="40"/>
      <c r="N14" s="41">
        <f t="shared" si="1"/>
        <v>691388000</v>
      </c>
    </row>
    <row r="15" spans="1:14" s="36" customFormat="1" ht="20.100000000000001" customHeight="1" x14ac:dyDescent="0.25">
      <c r="B15" s="17" t="s">
        <v>23</v>
      </c>
      <c r="C15" s="38">
        <v>682951000</v>
      </c>
      <c r="D15" s="40">
        <v>79094000</v>
      </c>
      <c r="E15" s="38">
        <v>202330000</v>
      </c>
      <c r="F15" s="40"/>
      <c r="G15" s="38">
        <f t="shared" si="0"/>
        <v>202330000</v>
      </c>
      <c r="H15" s="40"/>
      <c r="I15" s="40"/>
      <c r="J15" s="38">
        <v>275035000</v>
      </c>
      <c r="K15" s="40"/>
      <c r="L15" s="40"/>
      <c r="M15" s="40"/>
      <c r="N15" s="41">
        <f t="shared" si="1"/>
        <v>1239410000</v>
      </c>
    </row>
    <row r="16" spans="1:14" s="36" customFormat="1" ht="20.100000000000001" customHeight="1" x14ac:dyDescent="0.25">
      <c r="B16" s="17" t="s">
        <v>24</v>
      </c>
      <c r="C16" s="38">
        <v>14793000</v>
      </c>
      <c r="D16" s="40">
        <v>2115000</v>
      </c>
      <c r="E16" s="38">
        <v>2280000</v>
      </c>
      <c r="F16" s="40"/>
      <c r="G16" s="38">
        <f t="shared" si="0"/>
        <v>2280000</v>
      </c>
      <c r="H16" s="40"/>
      <c r="I16" s="40">
        <v>112000</v>
      </c>
      <c r="J16" s="38">
        <v>4306000</v>
      </c>
      <c r="K16" s="40"/>
      <c r="L16" s="40"/>
      <c r="M16" s="40"/>
      <c r="N16" s="41">
        <f t="shared" si="1"/>
        <v>23606000</v>
      </c>
    </row>
    <row r="17" spans="2:14" s="36" customFormat="1" ht="20.100000000000001" customHeight="1" x14ac:dyDescent="0.25">
      <c r="B17" s="17" t="s">
        <v>25</v>
      </c>
      <c r="C17" s="38">
        <v>32279000</v>
      </c>
      <c r="D17" s="40">
        <v>4284000</v>
      </c>
      <c r="E17" s="38">
        <v>175822000</v>
      </c>
      <c r="F17" s="40">
        <v>47000</v>
      </c>
      <c r="G17" s="38">
        <f t="shared" si="0"/>
        <v>175869000</v>
      </c>
      <c r="H17" s="40"/>
      <c r="I17" s="40">
        <v>202000</v>
      </c>
      <c r="J17" s="38">
        <v>3734000</v>
      </c>
      <c r="K17" s="40"/>
      <c r="L17" s="40"/>
      <c r="M17" s="40"/>
      <c r="N17" s="41">
        <f t="shared" si="1"/>
        <v>216368000</v>
      </c>
    </row>
    <row r="18" spans="2:14" s="36" customFormat="1" ht="20.100000000000001" customHeight="1" x14ac:dyDescent="0.25">
      <c r="B18" s="17" t="s">
        <v>26</v>
      </c>
      <c r="C18" s="38">
        <v>102712000</v>
      </c>
      <c r="D18" s="40">
        <v>13141000</v>
      </c>
      <c r="E18" s="38">
        <v>635327000</v>
      </c>
      <c r="F18" s="40">
        <v>245000</v>
      </c>
      <c r="G18" s="38">
        <f t="shared" si="0"/>
        <v>635572000</v>
      </c>
      <c r="H18" s="18">
        <v>51000000000</v>
      </c>
      <c r="I18" s="40">
        <v>7537025000</v>
      </c>
      <c r="J18" s="38">
        <v>11221000</v>
      </c>
      <c r="K18" s="40">
        <v>410000000</v>
      </c>
      <c r="L18" s="40">
        <v>4764167000</v>
      </c>
      <c r="M18" s="40"/>
      <c r="N18" s="41">
        <f t="shared" si="1"/>
        <v>64473838000</v>
      </c>
    </row>
    <row r="19" spans="2:14" s="36" customFormat="1" ht="20.100000000000001" customHeight="1" x14ac:dyDescent="0.25">
      <c r="B19" s="17" t="s">
        <v>27</v>
      </c>
      <c r="C19" s="38">
        <v>5152160000</v>
      </c>
      <c r="D19" s="40">
        <v>889437000</v>
      </c>
      <c r="E19" s="38">
        <v>209049000</v>
      </c>
      <c r="F19" s="40">
        <v>2443000</v>
      </c>
      <c r="G19" s="38">
        <f t="shared" si="0"/>
        <v>211492000</v>
      </c>
      <c r="H19" s="40"/>
      <c r="I19" s="40">
        <v>26165000</v>
      </c>
      <c r="J19" s="38">
        <v>84625000</v>
      </c>
      <c r="K19" s="40"/>
      <c r="L19" s="40"/>
      <c r="M19" s="40"/>
      <c r="N19" s="41">
        <f t="shared" si="1"/>
        <v>6363879000</v>
      </c>
    </row>
    <row r="20" spans="2:14" s="36" customFormat="1" ht="20.100000000000001" customHeight="1" x14ac:dyDescent="0.25">
      <c r="B20" s="17" t="s">
        <v>28</v>
      </c>
      <c r="C20" s="38">
        <v>17162000</v>
      </c>
      <c r="D20" s="40">
        <v>2677000</v>
      </c>
      <c r="E20" s="38">
        <v>44246000</v>
      </c>
      <c r="F20" s="40"/>
      <c r="G20" s="38">
        <f t="shared" si="0"/>
        <v>44246000</v>
      </c>
      <c r="H20" s="40"/>
      <c r="I20" s="40">
        <v>331495000</v>
      </c>
      <c r="J20" s="38">
        <v>317207000</v>
      </c>
      <c r="K20" s="40">
        <v>27493000</v>
      </c>
      <c r="L20" s="40">
        <v>133231000</v>
      </c>
      <c r="M20" s="40"/>
      <c r="N20" s="41">
        <f t="shared" si="1"/>
        <v>873511000</v>
      </c>
    </row>
    <row r="21" spans="2:14" s="36" customFormat="1" ht="20.100000000000001" customHeight="1" x14ac:dyDescent="0.25">
      <c r="B21" s="17" t="s">
        <v>29</v>
      </c>
      <c r="C21" s="38">
        <v>2005000</v>
      </c>
      <c r="D21" s="40">
        <v>204000</v>
      </c>
      <c r="E21" s="38">
        <v>17553000</v>
      </c>
      <c r="F21" s="40"/>
      <c r="G21" s="38">
        <f t="shared" si="0"/>
        <v>17553000</v>
      </c>
      <c r="H21" s="40"/>
      <c r="I21" s="40">
        <v>33000</v>
      </c>
      <c r="J21" s="38">
        <v>3454000</v>
      </c>
      <c r="K21" s="40"/>
      <c r="L21" s="40"/>
      <c r="M21" s="40"/>
      <c r="N21" s="41">
        <f t="shared" si="1"/>
        <v>23249000</v>
      </c>
    </row>
    <row r="22" spans="2:14" s="36" customFormat="1" ht="20.100000000000001" customHeight="1" x14ac:dyDescent="0.25">
      <c r="B22" s="17" t="s">
        <v>30</v>
      </c>
      <c r="C22" s="38">
        <v>5215842000</v>
      </c>
      <c r="D22" s="40">
        <v>796262000</v>
      </c>
      <c r="E22" s="38">
        <v>1014609000</v>
      </c>
      <c r="F22" s="40">
        <v>53572000</v>
      </c>
      <c r="G22" s="38">
        <f t="shared" si="0"/>
        <v>1068181000</v>
      </c>
      <c r="H22" s="40"/>
      <c r="I22" s="40">
        <v>15844000</v>
      </c>
      <c r="J22" s="38">
        <v>827492000</v>
      </c>
      <c r="K22" s="40"/>
      <c r="L22" s="40"/>
      <c r="M22" s="40"/>
      <c r="N22" s="41">
        <f t="shared" si="1"/>
        <v>7923621000</v>
      </c>
    </row>
    <row r="23" spans="2:14" s="36" customFormat="1" ht="20.100000000000001" customHeight="1" x14ac:dyDescent="0.25">
      <c r="B23" s="17" t="s">
        <v>31</v>
      </c>
      <c r="C23" s="38">
        <v>12347127000</v>
      </c>
      <c r="D23" s="40">
        <v>2332887000</v>
      </c>
      <c r="E23" s="38">
        <v>9586611000</v>
      </c>
      <c r="F23" s="40">
        <v>73854000</v>
      </c>
      <c r="G23" s="38">
        <f t="shared" si="0"/>
        <v>9660465000</v>
      </c>
      <c r="H23" s="40"/>
      <c r="I23" s="40">
        <v>263586000</v>
      </c>
      <c r="J23" s="38">
        <v>151578000</v>
      </c>
      <c r="K23" s="40"/>
      <c r="L23" s="40"/>
      <c r="M23" s="40"/>
      <c r="N23" s="41">
        <f t="shared" si="1"/>
        <v>24755643000</v>
      </c>
    </row>
    <row r="24" spans="2:14" s="36" customFormat="1" ht="20.100000000000001" customHeight="1" x14ac:dyDescent="0.25">
      <c r="B24" s="17" t="s">
        <v>32</v>
      </c>
      <c r="C24" s="38">
        <v>2443654000</v>
      </c>
      <c r="D24" s="40">
        <v>182426000</v>
      </c>
      <c r="E24" s="38">
        <v>794524000</v>
      </c>
      <c r="F24" s="40"/>
      <c r="G24" s="38">
        <f t="shared" si="0"/>
        <v>794524000</v>
      </c>
      <c r="H24" s="40"/>
      <c r="I24" s="40">
        <v>84706000</v>
      </c>
      <c r="J24" s="38">
        <v>588055000</v>
      </c>
      <c r="K24" s="40">
        <v>114627000</v>
      </c>
      <c r="L24" s="40"/>
      <c r="M24" s="40"/>
      <c r="N24" s="41">
        <f t="shared" si="1"/>
        <v>4207992000</v>
      </c>
    </row>
    <row r="25" spans="2:14" s="36" customFormat="1" ht="20.100000000000001" customHeight="1" x14ac:dyDescent="0.25">
      <c r="B25" s="17" t="s">
        <v>33</v>
      </c>
      <c r="C25" s="38">
        <v>4240182000</v>
      </c>
      <c r="D25" s="40">
        <v>677146000</v>
      </c>
      <c r="E25" s="38">
        <v>1840338000</v>
      </c>
      <c r="F25" s="40">
        <v>41833000</v>
      </c>
      <c r="G25" s="38">
        <f t="shared" si="0"/>
        <v>1882171000</v>
      </c>
      <c r="H25" s="40"/>
      <c r="I25" s="40">
        <v>5069000</v>
      </c>
      <c r="J25" s="38">
        <v>266325000</v>
      </c>
      <c r="K25" s="40"/>
      <c r="L25" s="40"/>
      <c r="M25" s="40"/>
      <c r="N25" s="41">
        <f t="shared" si="1"/>
        <v>7070893000</v>
      </c>
    </row>
    <row r="26" spans="2:14" s="36" customFormat="1" ht="20.100000000000001" customHeight="1" x14ac:dyDescent="0.25">
      <c r="B26" s="17" t="s">
        <v>34</v>
      </c>
      <c r="C26" s="38">
        <v>13859821000</v>
      </c>
      <c r="D26" s="40">
        <v>2781449000</v>
      </c>
      <c r="E26" s="38">
        <v>1650524000</v>
      </c>
      <c r="F26" s="40">
        <v>2833000</v>
      </c>
      <c r="G26" s="38">
        <f t="shared" si="0"/>
        <v>1653357000</v>
      </c>
      <c r="H26" s="40"/>
      <c r="I26" s="40">
        <v>4361000</v>
      </c>
      <c r="J26" s="38">
        <v>1067786000</v>
      </c>
      <c r="K26" s="40"/>
      <c r="L26" s="40"/>
      <c r="M26" s="40"/>
      <c r="N26" s="41">
        <f t="shared" si="1"/>
        <v>19366774000</v>
      </c>
    </row>
    <row r="27" spans="2:14" s="36" customFormat="1" ht="20.100000000000001" customHeight="1" x14ac:dyDescent="0.25">
      <c r="B27" s="17" t="s">
        <v>35</v>
      </c>
      <c r="C27" s="38">
        <v>212647000</v>
      </c>
      <c r="D27" s="40">
        <v>38095000</v>
      </c>
      <c r="E27" s="38">
        <v>203108000</v>
      </c>
      <c r="F27" s="40">
        <v>574000</v>
      </c>
      <c r="G27" s="38">
        <f t="shared" si="0"/>
        <v>203682000</v>
      </c>
      <c r="H27" s="40"/>
      <c r="I27" s="40">
        <v>4000</v>
      </c>
      <c r="J27" s="38">
        <v>62035000</v>
      </c>
      <c r="K27" s="40"/>
      <c r="L27" s="40"/>
      <c r="M27" s="40"/>
      <c r="N27" s="41">
        <f t="shared" si="1"/>
        <v>516463000</v>
      </c>
    </row>
    <row r="28" spans="2:14" s="36" customFormat="1" ht="20.100000000000001" customHeight="1" x14ac:dyDescent="0.25">
      <c r="B28" s="17" t="s">
        <v>205</v>
      </c>
      <c r="C28" s="38">
        <v>1052000</v>
      </c>
      <c r="D28" s="40">
        <v>97000</v>
      </c>
      <c r="E28" s="38">
        <v>58176000</v>
      </c>
      <c r="F28" s="40"/>
      <c r="G28" s="38">
        <f t="shared" ref="G28" si="2">E28+F28</f>
        <v>58176000</v>
      </c>
      <c r="H28" s="40"/>
      <c r="I28" s="40">
        <v>6242000</v>
      </c>
      <c r="J28" s="38">
        <v>80893000</v>
      </c>
      <c r="K28" s="40"/>
      <c r="L28" s="40"/>
      <c r="M28" s="40"/>
      <c r="N28" s="41">
        <f t="shared" ref="N28" si="3">SUM(C28,D28,G28,H28,I28,J28,K28,L28,M28)</f>
        <v>146460000</v>
      </c>
    </row>
    <row r="29" spans="2:14" s="36" customFormat="1" ht="20.100000000000001" customHeight="1" x14ac:dyDescent="0.25">
      <c r="B29" s="17" t="s">
        <v>36</v>
      </c>
      <c r="C29" s="38">
        <v>742755000</v>
      </c>
      <c r="D29" s="40">
        <v>63468000</v>
      </c>
      <c r="E29" s="38">
        <v>325309000</v>
      </c>
      <c r="F29" s="40">
        <v>13904000</v>
      </c>
      <c r="G29" s="38">
        <f t="shared" si="0"/>
        <v>339213000</v>
      </c>
      <c r="H29" s="40"/>
      <c r="I29" s="40">
        <v>554690000</v>
      </c>
      <c r="J29" s="38">
        <v>439311000</v>
      </c>
      <c r="K29" s="40"/>
      <c r="L29" s="40">
        <v>332000</v>
      </c>
      <c r="M29" s="40"/>
      <c r="N29" s="41">
        <f t="shared" si="1"/>
        <v>2139769000</v>
      </c>
    </row>
    <row r="30" spans="2:14" s="36" customFormat="1" ht="20.100000000000001" customHeight="1" x14ac:dyDescent="0.25">
      <c r="B30" s="17" t="s">
        <v>37</v>
      </c>
      <c r="C30" s="38">
        <v>1397208000</v>
      </c>
      <c r="D30" s="40">
        <v>225279000</v>
      </c>
      <c r="E30" s="38">
        <v>556276599.73675001</v>
      </c>
      <c r="F30" s="40">
        <v>178000</v>
      </c>
      <c r="G30" s="38">
        <f t="shared" si="0"/>
        <v>556454599.73675001</v>
      </c>
      <c r="H30" s="40"/>
      <c r="I30" s="40">
        <v>108647423300</v>
      </c>
      <c r="J30" s="38">
        <v>151956000</v>
      </c>
      <c r="K30" s="40">
        <v>998435000</v>
      </c>
      <c r="L30" s="40"/>
      <c r="M30" s="40">
        <v>3104317000</v>
      </c>
      <c r="N30" s="41">
        <f t="shared" si="1"/>
        <v>115081072899.73676</v>
      </c>
    </row>
    <row r="31" spans="2:14" s="36" customFormat="1" ht="20.100000000000001" customHeight="1" x14ac:dyDescent="0.25">
      <c r="B31" s="17" t="s">
        <v>38</v>
      </c>
      <c r="C31" s="38">
        <v>1897303000</v>
      </c>
      <c r="D31" s="40">
        <v>316253000</v>
      </c>
      <c r="E31" s="38">
        <v>227525000</v>
      </c>
      <c r="F31" s="40"/>
      <c r="G31" s="38">
        <f t="shared" si="0"/>
        <v>227525000</v>
      </c>
      <c r="H31" s="40"/>
      <c r="I31" s="40">
        <v>13301000</v>
      </c>
      <c r="J31" s="38">
        <v>194145000</v>
      </c>
      <c r="K31" s="40"/>
      <c r="L31" s="40"/>
      <c r="M31" s="40"/>
      <c r="N31" s="41">
        <f t="shared" si="1"/>
        <v>2648527000</v>
      </c>
    </row>
    <row r="32" spans="2:14" s="36" customFormat="1" ht="20.100000000000001" customHeight="1" x14ac:dyDescent="0.25">
      <c r="B32" s="17" t="s">
        <v>39</v>
      </c>
      <c r="C32" s="38">
        <v>45402965000</v>
      </c>
      <c r="D32" s="40">
        <v>7002172000</v>
      </c>
      <c r="E32" s="38">
        <v>5400557000</v>
      </c>
      <c r="F32" s="40">
        <v>1326000</v>
      </c>
      <c r="G32" s="38">
        <f t="shared" si="0"/>
        <v>5401883000</v>
      </c>
      <c r="H32" s="40"/>
      <c r="I32" s="40">
        <v>2211725000</v>
      </c>
      <c r="J32" s="38">
        <v>6474296000</v>
      </c>
      <c r="K32" s="40">
        <v>36265000</v>
      </c>
      <c r="L32" s="40"/>
      <c r="M32" s="40"/>
      <c r="N32" s="41">
        <f t="shared" si="1"/>
        <v>66529306000</v>
      </c>
    </row>
    <row r="33" spans="2:14" s="36" customFormat="1" ht="20.100000000000001" customHeight="1" x14ac:dyDescent="0.25">
      <c r="B33" s="17" t="s">
        <v>40</v>
      </c>
      <c r="C33" s="38">
        <v>1192031000</v>
      </c>
      <c r="D33" s="40">
        <v>256611000</v>
      </c>
      <c r="E33" s="38">
        <v>188927000</v>
      </c>
      <c r="F33" s="40"/>
      <c r="G33" s="38">
        <f t="shared" si="0"/>
        <v>188927000</v>
      </c>
      <c r="H33" s="40"/>
      <c r="I33" s="40">
        <v>35286000</v>
      </c>
      <c r="J33" s="38">
        <v>1327902000</v>
      </c>
      <c r="K33" s="40">
        <v>5587000</v>
      </c>
      <c r="L33" s="40"/>
      <c r="M33" s="40"/>
      <c r="N33" s="41">
        <f t="shared" si="1"/>
        <v>3006344000</v>
      </c>
    </row>
    <row r="34" spans="2:14" s="36" customFormat="1" ht="20.100000000000001" customHeight="1" x14ac:dyDescent="0.25">
      <c r="B34" s="17" t="s">
        <v>189</v>
      </c>
      <c r="C34" s="38">
        <v>7917896000</v>
      </c>
      <c r="D34" s="40">
        <v>1838069000</v>
      </c>
      <c r="E34" s="38">
        <v>89332000</v>
      </c>
      <c r="F34" s="40">
        <v>174317000</v>
      </c>
      <c r="G34" s="38">
        <f t="shared" si="0"/>
        <v>263649000</v>
      </c>
      <c r="H34" s="40"/>
      <c r="I34" s="40">
        <v>20234000</v>
      </c>
      <c r="J34" s="38">
        <v>580000000</v>
      </c>
      <c r="K34" s="40"/>
      <c r="L34" s="40"/>
      <c r="M34" s="40"/>
      <c r="N34" s="41">
        <f t="shared" si="1"/>
        <v>10619848000</v>
      </c>
    </row>
    <row r="35" spans="2:14" s="36" customFormat="1" ht="20.100000000000001" customHeight="1" x14ac:dyDescent="0.25">
      <c r="B35" s="17" t="s">
        <v>190</v>
      </c>
      <c r="C35" s="38">
        <v>1614481000</v>
      </c>
      <c r="D35" s="40">
        <v>379219000</v>
      </c>
      <c r="E35" s="38">
        <v>5993931000</v>
      </c>
      <c r="F35" s="40"/>
      <c r="G35" s="38">
        <f t="shared" si="0"/>
        <v>5993931000</v>
      </c>
      <c r="H35" s="40"/>
      <c r="I35" s="40">
        <v>17359000</v>
      </c>
      <c r="J35" s="38">
        <v>52767000</v>
      </c>
      <c r="K35" s="40">
        <v>207000</v>
      </c>
      <c r="L35" s="40"/>
      <c r="M35" s="40"/>
      <c r="N35" s="41">
        <f t="shared" si="1"/>
        <v>8057964000</v>
      </c>
    </row>
    <row r="36" spans="2:14" s="36" customFormat="1" ht="20.100000000000001" customHeight="1" x14ac:dyDescent="0.25">
      <c r="B36" s="17" t="s">
        <v>41</v>
      </c>
      <c r="C36" s="38">
        <v>157593000</v>
      </c>
      <c r="D36" s="40">
        <v>20781000</v>
      </c>
      <c r="E36" s="38">
        <v>36774000</v>
      </c>
      <c r="F36" s="40">
        <v>54000</v>
      </c>
      <c r="G36" s="38">
        <f t="shared" si="0"/>
        <v>36828000</v>
      </c>
      <c r="H36" s="40"/>
      <c r="I36" s="40">
        <v>30617282000</v>
      </c>
      <c r="J36" s="38">
        <v>36713000</v>
      </c>
      <c r="K36" s="40">
        <v>93299000</v>
      </c>
      <c r="L36" s="40"/>
      <c r="M36" s="40"/>
      <c r="N36" s="41">
        <f t="shared" si="1"/>
        <v>30962496000</v>
      </c>
    </row>
    <row r="37" spans="2:14" s="36" customFormat="1" ht="20.100000000000001" customHeight="1" x14ac:dyDescent="0.25">
      <c r="B37" s="17" t="s">
        <v>42</v>
      </c>
      <c r="C37" s="38">
        <v>14643000</v>
      </c>
      <c r="D37" s="40">
        <v>2058000</v>
      </c>
      <c r="E37" s="38">
        <v>2724000</v>
      </c>
      <c r="F37" s="40"/>
      <c r="G37" s="38">
        <f t="shared" si="0"/>
        <v>2724000</v>
      </c>
      <c r="H37" s="40"/>
      <c r="I37" s="40">
        <v>116000</v>
      </c>
      <c r="J37" s="38">
        <v>6223000</v>
      </c>
      <c r="K37" s="40"/>
      <c r="L37" s="40"/>
      <c r="M37" s="40"/>
      <c r="N37" s="41">
        <f t="shared" si="1"/>
        <v>25764000</v>
      </c>
    </row>
    <row r="38" spans="2:14" s="36" customFormat="1" ht="20.100000000000001" customHeight="1" x14ac:dyDescent="0.25">
      <c r="B38" s="17" t="s">
        <v>43</v>
      </c>
      <c r="C38" s="38">
        <v>75505000</v>
      </c>
      <c r="D38" s="40">
        <v>12487000</v>
      </c>
      <c r="E38" s="38">
        <v>1384415000</v>
      </c>
      <c r="F38" s="40"/>
      <c r="G38" s="38">
        <f t="shared" si="0"/>
        <v>1384415000</v>
      </c>
      <c r="H38" s="40"/>
      <c r="I38" s="40">
        <v>9388000</v>
      </c>
      <c r="J38" s="38">
        <v>52145000</v>
      </c>
      <c r="K38" s="40">
        <v>2415000</v>
      </c>
      <c r="L38" s="40">
        <v>39416000</v>
      </c>
      <c r="M38" s="40"/>
      <c r="N38" s="41">
        <f t="shared" si="1"/>
        <v>1575771000</v>
      </c>
    </row>
    <row r="39" spans="2:14" s="36" customFormat="1" ht="20.100000000000001" customHeight="1" x14ac:dyDescent="0.25">
      <c r="B39" s="17" t="s">
        <v>44</v>
      </c>
      <c r="C39" s="38">
        <v>635424000</v>
      </c>
      <c r="D39" s="40">
        <v>105275000</v>
      </c>
      <c r="E39" s="38">
        <v>296825000</v>
      </c>
      <c r="F39" s="40">
        <v>118000</v>
      </c>
      <c r="G39" s="38">
        <f t="shared" si="0"/>
        <v>296943000</v>
      </c>
      <c r="H39" s="40"/>
      <c r="I39" s="40">
        <v>166514000</v>
      </c>
      <c r="J39" s="38">
        <v>398275000</v>
      </c>
      <c r="K39" s="40">
        <v>170075000</v>
      </c>
      <c r="L39" s="40">
        <v>15235000</v>
      </c>
      <c r="M39" s="40"/>
      <c r="N39" s="41">
        <f t="shared" si="1"/>
        <v>1787741000</v>
      </c>
    </row>
    <row r="40" spans="2:14" s="36" customFormat="1" ht="20.100000000000001" customHeight="1" x14ac:dyDescent="0.25">
      <c r="B40" s="17" t="s">
        <v>45</v>
      </c>
      <c r="C40" s="38">
        <v>35967000</v>
      </c>
      <c r="D40" s="40">
        <v>3926000</v>
      </c>
      <c r="E40" s="38">
        <v>22753000</v>
      </c>
      <c r="F40" s="40">
        <v>22000</v>
      </c>
      <c r="G40" s="38">
        <f t="shared" si="0"/>
        <v>22775000</v>
      </c>
      <c r="H40" s="40"/>
      <c r="I40" s="40">
        <v>221000</v>
      </c>
      <c r="J40" s="38">
        <v>2738000</v>
      </c>
      <c r="K40" s="40"/>
      <c r="L40" s="40"/>
      <c r="M40" s="40"/>
      <c r="N40" s="41">
        <f t="shared" si="1"/>
        <v>65627000</v>
      </c>
    </row>
    <row r="41" spans="2:14" s="36" customFormat="1" ht="20.100000000000001" customHeight="1" x14ac:dyDescent="0.25">
      <c r="B41" s="17" t="s">
        <v>46</v>
      </c>
      <c r="C41" s="38">
        <v>566806000</v>
      </c>
      <c r="D41" s="40">
        <v>95799000</v>
      </c>
      <c r="E41" s="38">
        <v>1359205000</v>
      </c>
      <c r="F41" s="40">
        <v>12414000</v>
      </c>
      <c r="G41" s="38">
        <f t="shared" si="0"/>
        <v>1371619000</v>
      </c>
      <c r="H41" s="40"/>
      <c r="I41" s="40">
        <v>18150162000</v>
      </c>
      <c r="J41" s="38">
        <v>220278000</v>
      </c>
      <c r="K41" s="40">
        <v>10021000</v>
      </c>
      <c r="L41" s="40"/>
      <c r="M41" s="40"/>
      <c r="N41" s="41">
        <f t="shared" si="1"/>
        <v>20414685000</v>
      </c>
    </row>
    <row r="42" spans="2:14" s="36" customFormat="1" ht="20.100000000000001" customHeight="1" x14ac:dyDescent="0.25">
      <c r="B42" s="17" t="s">
        <v>47</v>
      </c>
      <c r="C42" s="38">
        <v>22190000</v>
      </c>
      <c r="D42" s="40">
        <v>2334000</v>
      </c>
      <c r="E42" s="38">
        <v>23624000</v>
      </c>
      <c r="F42" s="40">
        <v>46000</v>
      </c>
      <c r="G42" s="38">
        <f t="shared" si="0"/>
        <v>23670000</v>
      </c>
      <c r="H42" s="40"/>
      <c r="I42" s="40">
        <v>191940000</v>
      </c>
      <c r="J42" s="38">
        <v>5538000</v>
      </c>
      <c r="K42" s="40">
        <v>2813000</v>
      </c>
      <c r="L42" s="40"/>
      <c r="M42" s="40"/>
      <c r="N42" s="41">
        <f t="shared" si="1"/>
        <v>248485000</v>
      </c>
    </row>
    <row r="43" spans="2:14" s="36" customFormat="1" ht="20.100000000000001" customHeight="1" x14ac:dyDescent="0.25">
      <c r="B43" s="17" t="s">
        <v>48</v>
      </c>
      <c r="C43" s="38">
        <v>144528000</v>
      </c>
      <c r="D43" s="40">
        <v>23302000</v>
      </c>
      <c r="E43" s="38">
        <v>35345000</v>
      </c>
      <c r="F43" s="40"/>
      <c r="G43" s="38">
        <f t="shared" si="0"/>
        <v>35345000</v>
      </c>
      <c r="H43" s="40"/>
      <c r="I43" s="40">
        <v>33667000</v>
      </c>
      <c r="J43" s="38">
        <v>44724000</v>
      </c>
      <c r="K43" s="40">
        <v>204915000</v>
      </c>
      <c r="L43" s="40">
        <v>233065000</v>
      </c>
      <c r="M43" s="40"/>
      <c r="N43" s="41">
        <f t="shared" si="1"/>
        <v>719546000</v>
      </c>
    </row>
    <row r="44" spans="2:14" s="36" customFormat="1" ht="20.100000000000001" customHeight="1" x14ac:dyDescent="0.25">
      <c r="B44" s="17" t="s">
        <v>49</v>
      </c>
      <c r="C44" s="38">
        <v>670160000</v>
      </c>
      <c r="D44" s="40">
        <v>111187000</v>
      </c>
      <c r="E44" s="38">
        <v>75151000</v>
      </c>
      <c r="F44" s="40"/>
      <c r="G44" s="38">
        <f t="shared" si="0"/>
        <v>75151000</v>
      </c>
      <c r="H44" s="40"/>
      <c r="I44" s="40">
        <v>202252000</v>
      </c>
      <c r="J44" s="38">
        <v>289030000</v>
      </c>
      <c r="K44" s="40">
        <v>151820000</v>
      </c>
      <c r="L44" s="40">
        <v>26098000</v>
      </c>
      <c r="M44" s="40"/>
      <c r="N44" s="41">
        <f t="shared" si="1"/>
        <v>1525698000</v>
      </c>
    </row>
    <row r="45" spans="2:14" s="36" customFormat="1" ht="20.100000000000001" customHeight="1" x14ac:dyDescent="0.25">
      <c r="B45" s="17" t="s">
        <v>50</v>
      </c>
      <c r="C45" s="38">
        <v>527276000</v>
      </c>
      <c r="D45" s="40">
        <v>119724000</v>
      </c>
      <c r="E45" s="38">
        <v>21567000</v>
      </c>
      <c r="F45" s="40"/>
      <c r="G45" s="38">
        <f t="shared" si="0"/>
        <v>21567000</v>
      </c>
      <c r="H45" s="40"/>
      <c r="I45" s="40">
        <v>4754000</v>
      </c>
      <c r="J45" s="38">
        <v>179582000</v>
      </c>
      <c r="K45" s="40"/>
      <c r="L45" s="40"/>
      <c r="M45" s="40"/>
      <c r="N45" s="41">
        <f t="shared" si="1"/>
        <v>852903000</v>
      </c>
    </row>
    <row r="46" spans="2:14" s="36" customFormat="1" ht="20.100000000000001" customHeight="1" x14ac:dyDescent="0.25">
      <c r="B46" s="17" t="s">
        <v>51</v>
      </c>
      <c r="C46" s="38">
        <v>197641000</v>
      </c>
      <c r="D46" s="40">
        <v>21383000</v>
      </c>
      <c r="E46" s="38">
        <v>44373000</v>
      </c>
      <c r="F46" s="40">
        <v>1396000</v>
      </c>
      <c r="G46" s="38">
        <f t="shared" si="0"/>
        <v>45769000</v>
      </c>
      <c r="H46" s="40"/>
      <c r="I46" s="40">
        <v>1445050000</v>
      </c>
      <c r="J46" s="38">
        <v>19291000</v>
      </c>
      <c r="K46" s="40"/>
      <c r="L46" s="40">
        <v>10000000</v>
      </c>
      <c r="M46" s="40"/>
      <c r="N46" s="41">
        <f t="shared" si="1"/>
        <v>1739134000</v>
      </c>
    </row>
    <row r="47" spans="2:14" s="36" customFormat="1" ht="20.100000000000001" customHeight="1" x14ac:dyDescent="0.25">
      <c r="B47" s="17" t="s">
        <v>52</v>
      </c>
      <c r="C47" s="38">
        <v>24829000</v>
      </c>
      <c r="D47" s="40">
        <v>3074000</v>
      </c>
      <c r="E47" s="38">
        <v>65677000</v>
      </c>
      <c r="F47" s="40">
        <v>9000</v>
      </c>
      <c r="G47" s="38">
        <f t="shared" si="0"/>
        <v>65686000</v>
      </c>
      <c r="H47" s="40"/>
      <c r="I47" s="40">
        <v>30273000</v>
      </c>
      <c r="J47" s="38">
        <v>11873000</v>
      </c>
      <c r="K47" s="40">
        <v>21977000</v>
      </c>
      <c r="L47" s="40"/>
      <c r="M47" s="40"/>
      <c r="N47" s="41">
        <f t="shared" si="1"/>
        <v>157712000</v>
      </c>
    </row>
    <row r="48" spans="2:14" s="36" customFormat="1" ht="20.100000000000001" customHeight="1" x14ac:dyDescent="0.25">
      <c r="B48" s="17" t="s">
        <v>53</v>
      </c>
      <c r="C48" s="38">
        <v>2790389150</v>
      </c>
      <c r="D48" s="40">
        <v>489784000</v>
      </c>
      <c r="E48" s="38">
        <v>388490000</v>
      </c>
      <c r="F48" s="40"/>
      <c r="G48" s="38">
        <f t="shared" si="0"/>
        <v>388490000</v>
      </c>
      <c r="H48" s="40"/>
      <c r="I48" s="40">
        <v>10843734000</v>
      </c>
      <c r="J48" s="38">
        <v>888944000</v>
      </c>
      <c r="K48" s="40">
        <v>204220000</v>
      </c>
      <c r="L48" s="40">
        <v>206745000</v>
      </c>
      <c r="M48" s="40"/>
      <c r="N48" s="41">
        <f t="shared" si="1"/>
        <v>15812306150</v>
      </c>
    </row>
    <row r="49" spans="2:14" s="36" customFormat="1" ht="20.100000000000001" customHeight="1" x14ac:dyDescent="0.25">
      <c r="B49" s="17" t="s">
        <v>54</v>
      </c>
      <c r="C49" s="38">
        <v>427772000</v>
      </c>
      <c r="D49" s="40">
        <v>89119000</v>
      </c>
      <c r="E49" s="38">
        <v>79188000</v>
      </c>
      <c r="F49" s="40"/>
      <c r="G49" s="38">
        <f t="shared" si="0"/>
        <v>79188000</v>
      </c>
      <c r="H49" s="40"/>
      <c r="I49" s="40">
        <v>6029000</v>
      </c>
      <c r="J49" s="38">
        <v>155270000</v>
      </c>
      <c r="K49" s="40"/>
      <c r="L49" s="40"/>
      <c r="M49" s="40"/>
      <c r="N49" s="41">
        <f t="shared" si="1"/>
        <v>757378000</v>
      </c>
    </row>
    <row r="50" spans="2:14" s="36" customFormat="1" ht="20.100000000000001" customHeight="1" x14ac:dyDescent="0.25">
      <c r="B50" s="17" t="s">
        <v>55</v>
      </c>
      <c r="C50" s="38">
        <v>58056000</v>
      </c>
      <c r="D50" s="40">
        <v>7010000</v>
      </c>
      <c r="E50" s="38">
        <v>20105000</v>
      </c>
      <c r="F50" s="40"/>
      <c r="G50" s="38">
        <f t="shared" si="0"/>
        <v>20105000</v>
      </c>
      <c r="H50" s="40"/>
      <c r="I50" s="40">
        <v>1261000</v>
      </c>
      <c r="J50" s="38">
        <v>51453000</v>
      </c>
      <c r="K50" s="40">
        <v>935179000</v>
      </c>
      <c r="L50" s="40"/>
      <c r="M50" s="40"/>
      <c r="N50" s="41">
        <f t="shared" si="1"/>
        <v>1073064000</v>
      </c>
    </row>
    <row r="51" spans="2:14" s="36" customFormat="1" ht="20.100000000000001" customHeight="1" x14ac:dyDescent="0.25">
      <c r="B51" s="17" t="s">
        <v>206</v>
      </c>
      <c r="C51" s="38">
        <v>179495000</v>
      </c>
      <c r="D51" s="40">
        <v>27862000</v>
      </c>
      <c r="E51" s="38">
        <v>35617000</v>
      </c>
      <c r="F51" s="40"/>
      <c r="G51" s="38">
        <f t="shared" si="0"/>
        <v>35617000</v>
      </c>
      <c r="H51" s="40"/>
      <c r="I51" s="40">
        <v>3573000</v>
      </c>
      <c r="J51" s="38">
        <v>82125000</v>
      </c>
      <c r="K51" s="40"/>
      <c r="L51" s="40"/>
      <c r="M51" s="40"/>
      <c r="N51" s="41">
        <f t="shared" si="1"/>
        <v>328672000</v>
      </c>
    </row>
    <row r="52" spans="2:14" s="36" customFormat="1" ht="20.100000000000001" customHeight="1" x14ac:dyDescent="0.25">
      <c r="B52" s="17" t="s">
        <v>56</v>
      </c>
      <c r="C52" s="38">
        <v>263367000</v>
      </c>
      <c r="D52" s="40">
        <v>46847000</v>
      </c>
      <c r="E52" s="38">
        <v>44928000</v>
      </c>
      <c r="F52" s="40"/>
      <c r="G52" s="38">
        <f t="shared" si="0"/>
        <v>44928000</v>
      </c>
      <c r="H52" s="40"/>
      <c r="I52" s="40">
        <v>2666000</v>
      </c>
      <c r="J52" s="38">
        <v>253879000</v>
      </c>
      <c r="K52" s="40">
        <v>6620000</v>
      </c>
      <c r="L52" s="40"/>
      <c r="M52" s="40"/>
      <c r="N52" s="41">
        <f t="shared" si="1"/>
        <v>618307000</v>
      </c>
    </row>
    <row r="53" spans="2:14" s="36" customFormat="1" ht="20.100000000000001" customHeight="1" x14ac:dyDescent="0.25">
      <c r="B53" s="17" t="s">
        <v>191</v>
      </c>
      <c r="C53" s="38">
        <v>130163000</v>
      </c>
      <c r="D53" s="40">
        <v>23650000</v>
      </c>
      <c r="E53" s="38">
        <v>21367000</v>
      </c>
      <c r="F53" s="40"/>
      <c r="G53" s="38">
        <f t="shared" si="0"/>
        <v>21367000</v>
      </c>
      <c r="H53" s="40"/>
      <c r="I53" s="40">
        <v>28390000</v>
      </c>
      <c r="J53" s="38">
        <v>29286000</v>
      </c>
      <c r="K53" s="40"/>
      <c r="L53" s="40"/>
      <c r="M53" s="40"/>
      <c r="N53" s="41">
        <f t="shared" si="1"/>
        <v>232856000</v>
      </c>
    </row>
    <row r="54" spans="2:14" s="36" customFormat="1" ht="20.100000000000001" customHeight="1" thickBot="1" x14ac:dyDescent="0.3">
      <c r="B54" s="17" t="s">
        <v>192</v>
      </c>
      <c r="C54" s="38">
        <v>152597000</v>
      </c>
      <c r="D54" s="40">
        <v>30699000</v>
      </c>
      <c r="E54" s="38">
        <v>36755000</v>
      </c>
      <c r="F54" s="40"/>
      <c r="G54" s="38">
        <f t="shared" si="0"/>
        <v>36755000</v>
      </c>
      <c r="H54" s="40"/>
      <c r="I54" s="40">
        <v>31301000</v>
      </c>
      <c r="J54" s="38">
        <v>5826290000</v>
      </c>
      <c r="K54" s="40">
        <v>3278637000</v>
      </c>
      <c r="L54" s="40"/>
      <c r="M54" s="40"/>
      <c r="N54" s="41">
        <f t="shared" si="1"/>
        <v>9356279000</v>
      </c>
    </row>
    <row r="55" spans="2:14" s="45" customFormat="1" ht="24.95" customHeight="1" thickBot="1" x14ac:dyDescent="0.3">
      <c r="B55" s="42" t="s">
        <v>58</v>
      </c>
      <c r="C55" s="43">
        <f t="shared" ref="C55:N55" si="4">SUM(C8:C54)</f>
        <v>112530612000</v>
      </c>
      <c r="D55" s="43">
        <f t="shared" si="4"/>
        <v>19240602000</v>
      </c>
      <c r="E55" s="43">
        <f t="shared" si="4"/>
        <v>33908864999.736752</v>
      </c>
      <c r="F55" s="43">
        <f t="shared" si="4"/>
        <v>391738000</v>
      </c>
      <c r="G55" s="43">
        <f t="shared" si="4"/>
        <v>34300602999.736752</v>
      </c>
      <c r="H55" s="43">
        <f t="shared" si="4"/>
        <v>51000000000</v>
      </c>
      <c r="I55" s="43">
        <f t="shared" si="4"/>
        <v>181707349000</v>
      </c>
      <c r="J55" s="43">
        <f t="shared" si="4"/>
        <v>21776084000</v>
      </c>
      <c r="K55" s="43">
        <f t="shared" si="4"/>
        <v>6674605000</v>
      </c>
      <c r="L55" s="43">
        <f t="shared" si="4"/>
        <v>5428289000</v>
      </c>
      <c r="M55" s="43">
        <f t="shared" si="4"/>
        <v>3104317000</v>
      </c>
      <c r="N55" s="44">
        <f t="shared" si="4"/>
        <v>435762460999.73676</v>
      </c>
    </row>
    <row r="56" spans="2:14" s="36" customFormat="1" ht="12.75" x14ac:dyDescent="0.25">
      <c r="B56" s="36" t="s">
        <v>59</v>
      </c>
      <c r="N56" s="46"/>
    </row>
    <row r="57" spans="2:14" x14ac:dyDescent="0.25">
      <c r="G57" s="47"/>
      <c r="J57" s="47"/>
      <c r="K57" s="47"/>
      <c r="L57" s="47"/>
      <c r="M57" s="4"/>
      <c r="N57" s="28"/>
    </row>
    <row r="58" spans="2:14" x14ac:dyDescent="0.25">
      <c r="E58" s="47"/>
      <c r="I58" s="47"/>
      <c r="M58" s="4"/>
      <c r="N58" s="4"/>
    </row>
    <row r="59" spans="2:14" x14ac:dyDescent="0.25">
      <c r="C59" s="47"/>
      <c r="E59" s="47"/>
      <c r="G59" s="47"/>
      <c r="I59" s="47"/>
      <c r="J59" s="47"/>
      <c r="M59" s="4"/>
      <c r="N59" s="28"/>
    </row>
    <row r="60" spans="2:14" x14ac:dyDescent="0.25">
      <c r="C60" s="47"/>
      <c r="M60" s="4"/>
      <c r="N60" s="28"/>
    </row>
    <row r="61" spans="2:14" x14ac:dyDescent="0.25">
      <c r="G61" s="47"/>
      <c r="I61" s="47"/>
      <c r="M61" s="4"/>
      <c r="N61" s="4"/>
    </row>
    <row r="62" spans="2:14" x14ac:dyDescent="0.25">
      <c r="G62" s="47"/>
      <c r="J62" s="47"/>
      <c r="M62" s="4"/>
      <c r="N62" s="28"/>
    </row>
    <row r="63" spans="2:14" x14ac:dyDescent="0.25">
      <c r="M63" s="62"/>
      <c r="N63" s="28"/>
    </row>
    <row r="64" spans="2:14" x14ac:dyDescent="0.25">
      <c r="M64" s="62"/>
      <c r="N64" s="47"/>
    </row>
  </sheetData>
  <mergeCells count="14">
    <mergeCell ref="K6:K7"/>
    <mergeCell ref="L6:L7"/>
    <mergeCell ref="M6:M7"/>
    <mergeCell ref="N6:N7"/>
    <mergeCell ref="B2:N2"/>
    <mergeCell ref="B3:N3"/>
    <mergeCell ref="B4:N4"/>
    <mergeCell ref="B6:B7"/>
    <mergeCell ref="C6:C7"/>
    <mergeCell ref="D6:D7"/>
    <mergeCell ref="E6:G6"/>
    <mergeCell ref="H6:H7"/>
    <mergeCell ref="I6:I7"/>
    <mergeCell ref="J6:J7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6"/>
  <sheetViews>
    <sheetView zoomScale="70" zoomScaleNormal="70" workbookViewId="0">
      <selection activeCell="F169" sqref="F169"/>
    </sheetView>
  </sheetViews>
  <sheetFormatPr defaultRowHeight="15" x14ac:dyDescent="0.25"/>
  <cols>
    <col min="1" max="1" width="6.28515625" style="4" customWidth="1"/>
    <col min="2" max="2" width="79" style="4" customWidth="1"/>
    <col min="3" max="5" width="17.7109375" style="4" bestFit="1" customWidth="1"/>
    <col min="6" max="7" width="17.7109375" style="4" customWidth="1"/>
    <col min="8" max="13" width="17.7109375" style="4" bestFit="1" customWidth="1"/>
    <col min="14" max="14" width="20.140625" style="4" bestFit="1" customWidth="1"/>
    <col min="15" max="16384" width="9.140625" style="4"/>
  </cols>
  <sheetData>
    <row r="1" spans="1:14" ht="20.100000000000001" customHeight="1" x14ac:dyDescent="0.25">
      <c r="A1" s="1"/>
      <c r="B1" s="2" t="s">
        <v>0</v>
      </c>
      <c r="C1" s="2" t="s">
        <v>0</v>
      </c>
      <c r="D1" s="2" t="s">
        <v>0</v>
      </c>
      <c r="E1" s="2" t="s">
        <v>0</v>
      </c>
      <c r="F1" s="2"/>
      <c r="G1" s="2"/>
      <c r="H1" s="2" t="s">
        <v>0</v>
      </c>
      <c r="I1" s="2" t="s">
        <v>0</v>
      </c>
      <c r="J1" s="2" t="s">
        <v>0</v>
      </c>
      <c r="K1" s="2" t="s">
        <v>0</v>
      </c>
      <c r="L1" s="2" t="s">
        <v>0</v>
      </c>
      <c r="M1" s="2" t="s">
        <v>0</v>
      </c>
      <c r="N1" s="3" t="s">
        <v>0</v>
      </c>
    </row>
    <row r="2" spans="1:14" ht="20.100000000000001" customHeight="1" x14ac:dyDescent="0.25">
      <c r="A2" s="1"/>
      <c r="B2" s="67" t="s">
        <v>0</v>
      </c>
      <c r="C2" s="67" t="s">
        <v>0</v>
      </c>
      <c r="D2" s="67" t="s">
        <v>0</v>
      </c>
      <c r="E2" s="67" t="s">
        <v>0</v>
      </c>
      <c r="F2" s="67"/>
      <c r="G2" s="67"/>
      <c r="H2" s="67" t="s">
        <v>0</v>
      </c>
      <c r="I2" s="67" t="s">
        <v>0</v>
      </c>
      <c r="J2" s="67" t="s">
        <v>0</v>
      </c>
      <c r="K2" s="67" t="s">
        <v>0</v>
      </c>
      <c r="L2" s="67" t="s">
        <v>0</v>
      </c>
      <c r="M2" s="67" t="s">
        <v>0</v>
      </c>
      <c r="N2" s="67" t="s">
        <v>0</v>
      </c>
    </row>
    <row r="3" spans="1:14" ht="20.100000000000001" customHeight="1" x14ac:dyDescent="0.25">
      <c r="A3" s="1"/>
      <c r="B3" s="67" t="s">
        <v>60</v>
      </c>
      <c r="C3" s="67" t="s">
        <v>0</v>
      </c>
      <c r="D3" s="67" t="s">
        <v>0</v>
      </c>
      <c r="E3" s="67" t="s">
        <v>0</v>
      </c>
      <c r="F3" s="67"/>
      <c r="G3" s="67"/>
      <c r="H3" s="67" t="s">
        <v>0</v>
      </c>
      <c r="I3" s="67" t="s">
        <v>0</v>
      </c>
      <c r="J3" s="67" t="s">
        <v>0</v>
      </c>
      <c r="K3" s="67" t="s">
        <v>0</v>
      </c>
      <c r="L3" s="67" t="s">
        <v>0</v>
      </c>
      <c r="M3" s="67" t="s">
        <v>0</v>
      </c>
      <c r="N3" s="67" t="s">
        <v>0</v>
      </c>
    </row>
    <row r="4" spans="1:14" ht="20.100000000000001" customHeight="1" x14ac:dyDescent="0.25">
      <c r="A4" s="1"/>
      <c r="B4" s="68" t="s">
        <v>207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</row>
    <row r="5" spans="1:14" s="8" customFormat="1" ht="20.100000000000001" customHeight="1" thickBot="1" x14ac:dyDescent="0.3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" t="s">
        <v>2</v>
      </c>
    </row>
    <row r="6" spans="1:14" s="10" customFormat="1" ht="23.25" customHeight="1" x14ac:dyDescent="0.25">
      <c r="A6" s="9"/>
      <c r="B6" s="76" t="s">
        <v>3</v>
      </c>
      <c r="C6" s="63" t="s">
        <v>4</v>
      </c>
      <c r="D6" s="63" t="s">
        <v>5</v>
      </c>
      <c r="E6" s="71" t="s">
        <v>6</v>
      </c>
      <c r="F6" s="72"/>
      <c r="G6" s="73"/>
      <c r="H6" s="63" t="s">
        <v>7</v>
      </c>
      <c r="I6" s="63" t="s">
        <v>8</v>
      </c>
      <c r="J6" s="63" t="s">
        <v>9</v>
      </c>
      <c r="K6" s="63" t="s">
        <v>10</v>
      </c>
      <c r="L6" s="63" t="s">
        <v>11</v>
      </c>
      <c r="M6" s="63" t="s">
        <v>12</v>
      </c>
      <c r="N6" s="65" t="s">
        <v>13</v>
      </c>
    </row>
    <row r="7" spans="1:14" s="10" customFormat="1" ht="45" customHeight="1" thickBot="1" x14ac:dyDescent="0.3">
      <c r="A7" s="11"/>
      <c r="B7" s="77"/>
      <c r="C7" s="74" t="s">
        <v>0</v>
      </c>
      <c r="D7" s="74" t="s">
        <v>0</v>
      </c>
      <c r="E7" s="12" t="s">
        <v>14</v>
      </c>
      <c r="F7" s="12" t="s">
        <v>15</v>
      </c>
      <c r="G7" s="12" t="s">
        <v>13</v>
      </c>
      <c r="H7" s="74" t="s">
        <v>0</v>
      </c>
      <c r="I7" s="74" t="s">
        <v>0</v>
      </c>
      <c r="J7" s="74" t="s">
        <v>0</v>
      </c>
      <c r="K7" s="74" t="s">
        <v>0</v>
      </c>
      <c r="L7" s="74" t="s">
        <v>0</v>
      </c>
      <c r="M7" s="74" t="s">
        <v>0</v>
      </c>
      <c r="N7" s="75" t="s">
        <v>0</v>
      </c>
    </row>
    <row r="8" spans="1:14" ht="19.5" customHeight="1" x14ac:dyDescent="0.25">
      <c r="A8" s="13"/>
      <c r="B8" s="14" t="s">
        <v>61</v>
      </c>
      <c r="C8" s="15">
        <v>32206000</v>
      </c>
      <c r="D8" s="15">
        <v>4412000</v>
      </c>
      <c r="E8" s="15">
        <v>2701000</v>
      </c>
      <c r="F8" s="15"/>
      <c r="G8" s="15">
        <f>E8+F8</f>
        <v>2701000</v>
      </c>
      <c r="H8" s="15"/>
      <c r="I8" s="15">
        <v>1882000</v>
      </c>
      <c r="J8" s="15">
        <v>4356000</v>
      </c>
      <c r="K8" s="15"/>
      <c r="L8" s="15"/>
      <c r="M8" s="15"/>
      <c r="N8" s="16">
        <f>SUM(C8,D8,G8,H8,I8,J8,K8,L8,M8)</f>
        <v>45557000</v>
      </c>
    </row>
    <row r="9" spans="1:14" ht="19.5" customHeight="1" x14ac:dyDescent="0.25">
      <c r="B9" s="17" t="s">
        <v>62</v>
      </c>
      <c r="C9" s="18">
        <v>408337000</v>
      </c>
      <c r="D9" s="18">
        <v>75194000</v>
      </c>
      <c r="E9" s="18">
        <v>59974000</v>
      </c>
      <c r="F9" s="18"/>
      <c r="G9" s="18">
        <f t="shared" ref="G9:G72" si="0">E9+F9</f>
        <v>59974000</v>
      </c>
      <c r="H9" s="18"/>
      <c r="I9" s="18">
        <v>13707000</v>
      </c>
      <c r="J9" s="18">
        <v>91963000</v>
      </c>
      <c r="K9" s="18"/>
      <c r="L9" s="18"/>
      <c r="M9" s="18"/>
      <c r="N9" s="19">
        <f t="shared" ref="N9:N72" si="1">SUM(C9,D9,G9,H9,I9,J9,K9,L9,M9)</f>
        <v>649175000</v>
      </c>
    </row>
    <row r="10" spans="1:14" ht="19.5" customHeight="1" x14ac:dyDescent="0.25">
      <c r="B10" s="17" t="s">
        <v>63</v>
      </c>
      <c r="C10" s="18">
        <v>223393000</v>
      </c>
      <c r="D10" s="18">
        <v>38217000</v>
      </c>
      <c r="E10" s="18">
        <v>71571000</v>
      </c>
      <c r="F10" s="18"/>
      <c r="G10" s="18">
        <f t="shared" si="0"/>
        <v>71571000</v>
      </c>
      <c r="H10" s="18"/>
      <c r="I10" s="18">
        <v>8588000</v>
      </c>
      <c r="J10" s="18">
        <v>51505000</v>
      </c>
      <c r="K10" s="18"/>
      <c r="L10" s="18"/>
      <c r="M10" s="18"/>
      <c r="N10" s="19">
        <f t="shared" si="1"/>
        <v>393274000</v>
      </c>
    </row>
    <row r="11" spans="1:14" ht="19.5" customHeight="1" x14ac:dyDescent="0.25">
      <c r="B11" s="17" t="s">
        <v>64</v>
      </c>
      <c r="C11" s="18">
        <v>368805000</v>
      </c>
      <c r="D11" s="18">
        <v>71324000</v>
      </c>
      <c r="E11" s="18">
        <v>75128000</v>
      </c>
      <c r="F11" s="18"/>
      <c r="G11" s="18">
        <f t="shared" si="0"/>
        <v>75128000</v>
      </c>
      <c r="H11" s="18"/>
      <c r="I11" s="18">
        <v>15189000</v>
      </c>
      <c r="J11" s="18">
        <v>124996000</v>
      </c>
      <c r="K11" s="18"/>
      <c r="L11" s="18"/>
      <c r="M11" s="18"/>
      <c r="N11" s="19">
        <f t="shared" si="1"/>
        <v>655442000</v>
      </c>
    </row>
    <row r="12" spans="1:14" ht="19.5" customHeight="1" x14ac:dyDescent="0.25">
      <c r="B12" s="17" t="s">
        <v>65</v>
      </c>
      <c r="C12" s="18">
        <v>389253000</v>
      </c>
      <c r="D12" s="18">
        <v>67910000</v>
      </c>
      <c r="E12" s="18">
        <v>76044000</v>
      </c>
      <c r="F12" s="18"/>
      <c r="G12" s="18">
        <f t="shared" si="0"/>
        <v>76044000</v>
      </c>
      <c r="H12" s="18"/>
      <c r="I12" s="18">
        <v>9359000</v>
      </c>
      <c r="J12" s="18">
        <v>107374000</v>
      </c>
      <c r="K12" s="18"/>
      <c r="L12" s="18"/>
      <c r="M12" s="18"/>
      <c r="N12" s="19">
        <f t="shared" si="1"/>
        <v>649940000</v>
      </c>
    </row>
    <row r="13" spans="1:14" ht="19.5" customHeight="1" x14ac:dyDescent="0.25">
      <c r="B13" s="17" t="s">
        <v>66</v>
      </c>
      <c r="C13" s="18">
        <v>566422000</v>
      </c>
      <c r="D13" s="18">
        <v>112201000</v>
      </c>
      <c r="E13" s="18">
        <v>140630000</v>
      </c>
      <c r="F13" s="18"/>
      <c r="G13" s="18">
        <f t="shared" si="0"/>
        <v>140630000</v>
      </c>
      <c r="H13" s="18"/>
      <c r="I13" s="18">
        <v>17218000</v>
      </c>
      <c r="J13" s="18">
        <v>86456000</v>
      </c>
      <c r="K13" s="18"/>
      <c r="L13" s="18"/>
      <c r="M13" s="18"/>
      <c r="N13" s="19">
        <f t="shared" si="1"/>
        <v>922927000</v>
      </c>
    </row>
    <row r="14" spans="1:14" ht="19.5" customHeight="1" x14ac:dyDescent="0.25">
      <c r="B14" s="17" t="s">
        <v>67</v>
      </c>
      <c r="C14" s="18">
        <v>209692000</v>
      </c>
      <c r="D14" s="18">
        <v>36283000</v>
      </c>
      <c r="E14" s="18">
        <v>59489000</v>
      </c>
      <c r="F14" s="18"/>
      <c r="G14" s="18">
        <f t="shared" si="0"/>
        <v>59489000</v>
      </c>
      <c r="H14" s="18"/>
      <c r="I14" s="18">
        <v>6614000</v>
      </c>
      <c r="J14" s="18">
        <v>48961000</v>
      </c>
      <c r="K14" s="18"/>
      <c r="L14" s="18"/>
      <c r="M14" s="18"/>
      <c r="N14" s="19">
        <f t="shared" si="1"/>
        <v>361039000</v>
      </c>
    </row>
    <row r="15" spans="1:14" ht="19.5" customHeight="1" x14ac:dyDescent="0.25">
      <c r="B15" s="17" t="s">
        <v>68</v>
      </c>
      <c r="C15" s="18">
        <v>105976000</v>
      </c>
      <c r="D15" s="18">
        <v>17951000</v>
      </c>
      <c r="E15" s="18">
        <v>35492000</v>
      </c>
      <c r="F15" s="18"/>
      <c r="G15" s="18">
        <f t="shared" si="0"/>
        <v>35492000</v>
      </c>
      <c r="H15" s="18"/>
      <c r="I15" s="18">
        <v>4228000</v>
      </c>
      <c r="J15" s="18">
        <v>41626000</v>
      </c>
      <c r="K15" s="18"/>
      <c r="L15" s="18"/>
      <c r="M15" s="18"/>
      <c r="N15" s="19">
        <f t="shared" si="1"/>
        <v>205273000</v>
      </c>
    </row>
    <row r="16" spans="1:14" ht="19.5" customHeight="1" x14ac:dyDescent="0.25">
      <c r="B16" s="17" t="s">
        <v>69</v>
      </c>
      <c r="C16" s="18">
        <v>250628000</v>
      </c>
      <c r="D16" s="18">
        <v>44236000</v>
      </c>
      <c r="E16" s="18">
        <v>58298000</v>
      </c>
      <c r="F16" s="18"/>
      <c r="G16" s="18">
        <f t="shared" si="0"/>
        <v>58298000</v>
      </c>
      <c r="H16" s="18"/>
      <c r="I16" s="18">
        <v>8389000</v>
      </c>
      <c r="J16" s="18">
        <v>73565000</v>
      </c>
      <c r="K16" s="18"/>
      <c r="L16" s="18"/>
      <c r="M16" s="18"/>
      <c r="N16" s="19">
        <f t="shared" si="1"/>
        <v>435116000</v>
      </c>
    </row>
    <row r="17" spans="2:14" ht="19.5" customHeight="1" x14ac:dyDescent="0.25">
      <c r="B17" s="17" t="s">
        <v>70</v>
      </c>
      <c r="C17" s="18">
        <v>136579000</v>
      </c>
      <c r="D17" s="18">
        <v>23103000</v>
      </c>
      <c r="E17" s="18">
        <v>33157000</v>
      </c>
      <c r="F17" s="18"/>
      <c r="G17" s="18">
        <f t="shared" si="0"/>
        <v>33157000</v>
      </c>
      <c r="H17" s="18"/>
      <c r="I17" s="18">
        <v>6266000</v>
      </c>
      <c r="J17" s="18">
        <v>29685000</v>
      </c>
      <c r="K17" s="18"/>
      <c r="L17" s="18"/>
      <c r="M17" s="18"/>
      <c r="N17" s="19">
        <f t="shared" si="1"/>
        <v>228790000</v>
      </c>
    </row>
    <row r="18" spans="2:14" ht="19.5" customHeight="1" x14ac:dyDescent="0.25">
      <c r="B18" s="17" t="s">
        <v>71</v>
      </c>
      <c r="C18" s="18">
        <v>55704000</v>
      </c>
      <c r="D18" s="18">
        <v>10325000</v>
      </c>
      <c r="E18" s="18">
        <v>10742000</v>
      </c>
      <c r="F18" s="18"/>
      <c r="G18" s="18">
        <f t="shared" si="0"/>
        <v>10742000</v>
      </c>
      <c r="H18" s="18"/>
      <c r="I18" s="18">
        <v>3245000</v>
      </c>
      <c r="J18" s="18">
        <v>24435000</v>
      </c>
      <c r="K18" s="18"/>
      <c r="L18" s="18"/>
      <c r="M18" s="18"/>
      <c r="N18" s="19">
        <f t="shared" si="1"/>
        <v>104451000</v>
      </c>
    </row>
    <row r="19" spans="2:14" ht="19.5" customHeight="1" x14ac:dyDescent="0.25">
      <c r="B19" s="17" t="s">
        <v>72</v>
      </c>
      <c r="C19" s="18">
        <v>338473000</v>
      </c>
      <c r="D19" s="18">
        <v>65537000</v>
      </c>
      <c r="E19" s="18">
        <v>62567000</v>
      </c>
      <c r="F19" s="18"/>
      <c r="G19" s="18">
        <f t="shared" si="0"/>
        <v>62567000</v>
      </c>
      <c r="H19" s="18"/>
      <c r="I19" s="18">
        <v>11544000</v>
      </c>
      <c r="J19" s="18">
        <v>89220000</v>
      </c>
      <c r="K19" s="18"/>
      <c r="L19" s="18"/>
      <c r="M19" s="18"/>
      <c r="N19" s="19">
        <f t="shared" si="1"/>
        <v>567341000</v>
      </c>
    </row>
    <row r="20" spans="2:14" ht="19.5" customHeight="1" x14ac:dyDescent="0.25">
      <c r="B20" s="17" t="s">
        <v>73</v>
      </c>
      <c r="C20" s="18">
        <v>302839000</v>
      </c>
      <c r="D20" s="18">
        <v>56042000</v>
      </c>
      <c r="E20" s="18">
        <v>38473000</v>
      </c>
      <c r="F20" s="18"/>
      <c r="G20" s="18">
        <f t="shared" si="0"/>
        <v>38473000</v>
      </c>
      <c r="H20" s="18"/>
      <c r="I20" s="18">
        <v>8027000</v>
      </c>
      <c r="J20" s="18">
        <v>102459000</v>
      </c>
      <c r="K20" s="18"/>
      <c r="L20" s="18"/>
      <c r="M20" s="18"/>
      <c r="N20" s="19">
        <f t="shared" si="1"/>
        <v>507840000</v>
      </c>
    </row>
    <row r="21" spans="2:14" ht="19.5" customHeight="1" x14ac:dyDescent="0.25">
      <c r="B21" s="17" t="s">
        <v>74</v>
      </c>
      <c r="C21" s="18">
        <v>131192000</v>
      </c>
      <c r="D21" s="18">
        <v>23979000</v>
      </c>
      <c r="E21" s="18">
        <v>25712000</v>
      </c>
      <c r="F21" s="18"/>
      <c r="G21" s="18">
        <f t="shared" si="0"/>
        <v>25712000</v>
      </c>
      <c r="H21" s="18"/>
      <c r="I21" s="18">
        <v>4166000</v>
      </c>
      <c r="J21" s="18">
        <v>59043000</v>
      </c>
      <c r="K21" s="18"/>
      <c r="L21" s="18"/>
      <c r="M21" s="18"/>
      <c r="N21" s="19">
        <f t="shared" si="1"/>
        <v>244092000</v>
      </c>
    </row>
    <row r="22" spans="2:14" ht="19.5" customHeight="1" x14ac:dyDescent="0.25">
      <c r="B22" s="17" t="s">
        <v>75</v>
      </c>
      <c r="C22" s="18">
        <v>216988000</v>
      </c>
      <c r="D22" s="18">
        <v>39430000</v>
      </c>
      <c r="E22" s="18">
        <v>58753000</v>
      </c>
      <c r="F22" s="18"/>
      <c r="G22" s="18">
        <f t="shared" si="0"/>
        <v>58753000</v>
      </c>
      <c r="H22" s="18"/>
      <c r="I22" s="18">
        <v>8215000</v>
      </c>
      <c r="J22" s="18">
        <v>46799000</v>
      </c>
      <c r="K22" s="18"/>
      <c r="L22" s="18"/>
      <c r="M22" s="18"/>
      <c r="N22" s="19">
        <f t="shared" si="1"/>
        <v>370185000</v>
      </c>
    </row>
    <row r="23" spans="2:14" ht="19.5" customHeight="1" x14ac:dyDescent="0.25">
      <c r="B23" s="17" t="s">
        <v>76</v>
      </c>
      <c r="C23" s="18">
        <v>230500000</v>
      </c>
      <c r="D23" s="18">
        <v>41957000</v>
      </c>
      <c r="E23" s="18">
        <v>73625000</v>
      </c>
      <c r="F23" s="18"/>
      <c r="G23" s="18">
        <f t="shared" si="0"/>
        <v>73625000</v>
      </c>
      <c r="H23" s="18"/>
      <c r="I23" s="18">
        <v>6079000</v>
      </c>
      <c r="J23" s="18">
        <v>92443000</v>
      </c>
      <c r="K23" s="18"/>
      <c r="L23" s="18"/>
      <c r="M23" s="18"/>
      <c r="N23" s="19">
        <f t="shared" si="1"/>
        <v>444604000</v>
      </c>
    </row>
    <row r="24" spans="2:14" ht="19.5" customHeight="1" x14ac:dyDescent="0.25">
      <c r="B24" s="17" t="s">
        <v>77</v>
      </c>
      <c r="C24" s="18">
        <v>229281000</v>
      </c>
      <c r="D24" s="18">
        <v>40541000</v>
      </c>
      <c r="E24" s="18">
        <v>67212000</v>
      </c>
      <c r="F24" s="18"/>
      <c r="G24" s="18">
        <f t="shared" si="0"/>
        <v>67212000</v>
      </c>
      <c r="H24" s="18"/>
      <c r="I24" s="18">
        <v>7303000</v>
      </c>
      <c r="J24" s="18">
        <v>50790000</v>
      </c>
      <c r="K24" s="18"/>
      <c r="L24" s="18"/>
      <c r="M24" s="18"/>
      <c r="N24" s="19">
        <f t="shared" si="1"/>
        <v>395127000</v>
      </c>
    </row>
    <row r="25" spans="2:14" ht="19.5" customHeight="1" x14ac:dyDescent="0.25">
      <c r="B25" s="17" t="s">
        <v>78</v>
      </c>
      <c r="C25" s="18">
        <v>195174000</v>
      </c>
      <c r="D25" s="18">
        <v>36194000</v>
      </c>
      <c r="E25" s="18">
        <v>41945000</v>
      </c>
      <c r="F25" s="18"/>
      <c r="G25" s="18">
        <f t="shared" si="0"/>
        <v>41945000</v>
      </c>
      <c r="H25" s="18"/>
      <c r="I25" s="18">
        <v>6315000</v>
      </c>
      <c r="J25" s="18">
        <v>85118000</v>
      </c>
      <c r="K25" s="18"/>
      <c r="L25" s="18"/>
      <c r="M25" s="18"/>
      <c r="N25" s="19">
        <f t="shared" si="1"/>
        <v>364746000</v>
      </c>
    </row>
    <row r="26" spans="2:14" ht="19.5" customHeight="1" x14ac:dyDescent="0.25">
      <c r="B26" s="17" t="s">
        <v>79</v>
      </c>
      <c r="C26" s="18">
        <v>201697000</v>
      </c>
      <c r="D26" s="18">
        <v>35460000</v>
      </c>
      <c r="E26" s="18">
        <v>36429000</v>
      </c>
      <c r="F26" s="18"/>
      <c r="G26" s="18">
        <f t="shared" si="0"/>
        <v>36429000</v>
      </c>
      <c r="H26" s="18"/>
      <c r="I26" s="18">
        <v>6899000</v>
      </c>
      <c r="J26" s="18">
        <v>54068000</v>
      </c>
      <c r="K26" s="18"/>
      <c r="L26" s="18"/>
      <c r="M26" s="18"/>
      <c r="N26" s="19">
        <f t="shared" si="1"/>
        <v>334553000</v>
      </c>
    </row>
    <row r="27" spans="2:14" ht="19.5" customHeight="1" x14ac:dyDescent="0.25">
      <c r="B27" s="17" t="s">
        <v>80</v>
      </c>
      <c r="C27" s="18">
        <v>155757000</v>
      </c>
      <c r="D27" s="18">
        <v>25820000</v>
      </c>
      <c r="E27" s="18">
        <v>30094000</v>
      </c>
      <c r="F27" s="18"/>
      <c r="G27" s="18">
        <f t="shared" si="0"/>
        <v>30094000</v>
      </c>
      <c r="H27" s="18"/>
      <c r="I27" s="18">
        <v>3566000</v>
      </c>
      <c r="J27" s="18">
        <v>49886000</v>
      </c>
      <c r="K27" s="18"/>
      <c r="L27" s="18"/>
      <c r="M27" s="18"/>
      <c r="N27" s="19">
        <f t="shared" si="1"/>
        <v>265123000</v>
      </c>
    </row>
    <row r="28" spans="2:14" ht="19.5" customHeight="1" x14ac:dyDescent="0.25">
      <c r="B28" s="17" t="s">
        <v>81</v>
      </c>
      <c r="C28" s="18">
        <v>236798000</v>
      </c>
      <c r="D28" s="18">
        <v>42865000</v>
      </c>
      <c r="E28" s="18">
        <v>43031000</v>
      </c>
      <c r="F28" s="18"/>
      <c r="G28" s="18">
        <f t="shared" si="0"/>
        <v>43031000</v>
      </c>
      <c r="H28" s="18"/>
      <c r="I28" s="18">
        <v>6394000</v>
      </c>
      <c r="J28" s="18">
        <v>63788000</v>
      </c>
      <c r="K28" s="18"/>
      <c r="L28" s="18"/>
      <c r="M28" s="18"/>
      <c r="N28" s="19">
        <f t="shared" si="1"/>
        <v>392876000</v>
      </c>
    </row>
    <row r="29" spans="2:14" ht="19.5" customHeight="1" x14ac:dyDescent="0.25">
      <c r="B29" s="17" t="s">
        <v>82</v>
      </c>
      <c r="C29" s="18">
        <v>197164000</v>
      </c>
      <c r="D29" s="18">
        <v>35625000</v>
      </c>
      <c r="E29" s="18">
        <v>32079000</v>
      </c>
      <c r="F29" s="18"/>
      <c r="G29" s="18">
        <f t="shared" si="0"/>
        <v>32079000</v>
      </c>
      <c r="H29" s="18"/>
      <c r="I29" s="18">
        <v>4813000</v>
      </c>
      <c r="J29" s="18">
        <v>58227000</v>
      </c>
      <c r="K29" s="18"/>
      <c r="L29" s="18"/>
      <c r="M29" s="18"/>
      <c r="N29" s="19">
        <f t="shared" si="1"/>
        <v>327908000</v>
      </c>
    </row>
    <row r="30" spans="2:14" ht="19.5" customHeight="1" x14ac:dyDescent="0.25">
      <c r="B30" s="17" t="s">
        <v>83</v>
      </c>
      <c r="C30" s="18">
        <v>196247000</v>
      </c>
      <c r="D30" s="18">
        <v>35210000</v>
      </c>
      <c r="E30" s="18">
        <v>39843000</v>
      </c>
      <c r="F30" s="18"/>
      <c r="G30" s="18">
        <f t="shared" si="0"/>
        <v>39843000</v>
      </c>
      <c r="H30" s="18"/>
      <c r="I30" s="18">
        <v>4968000</v>
      </c>
      <c r="J30" s="18">
        <v>55595000</v>
      </c>
      <c r="K30" s="18"/>
      <c r="L30" s="18"/>
      <c r="M30" s="18"/>
      <c r="N30" s="19">
        <f t="shared" si="1"/>
        <v>331863000</v>
      </c>
    </row>
    <row r="31" spans="2:14" ht="19.5" customHeight="1" x14ac:dyDescent="0.25">
      <c r="B31" s="17" t="s">
        <v>84</v>
      </c>
      <c r="C31" s="18">
        <v>271505000</v>
      </c>
      <c r="D31" s="18">
        <v>43035000</v>
      </c>
      <c r="E31" s="18">
        <v>66153000</v>
      </c>
      <c r="F31" s="18"/>
      <c r="G31" s="18">
        <f t="shared" si="0"/>
        <v>66153000</v>
      </c>
      <c r="H31" s="18"/>
      <c r="I31" s="18">
        <v>6122000</v>
      </c>
      <c r="J31" s="18">
        <v>61101000</v>
      </c>
      <c r="K31" s="18"/>
      <c r="L31" s="18"/>
      <c r="M31" s="18"/>
      <c r="N31" s="19">
        <f t="shared" si="1"/>
        <v>447916000</v>
      </c>
    </row>
    <row r="32" spans="2:14" ht="19.5" customHeight="1" x14ac:dyDescent="0.25">
      <c r="B32" s="17" t="s">
        <v>85</v>
      </c>
      <c r="C32" s="18">
        <v>167885000</v>
      </c>
      <c r="D32" s="18">
        <v>27895000</v>
      </c>
      <c r="E32" s="18">
        <v>32363000</v>
      </c>
      <c r="F32" s="18"/>
      <c r="G32" s="18">
        <f t="shared" si="0"/>
        <v>32363000</v>
      </c>
      <c r="H32" s="18"/>
      <c r="I32" s="18">
        <v>3694000</v>
      </c>
      <c r="J32" s="18">
        <v>56527000</v>
      </c>
      <c r="K32" s="18"/>
      <c r="L32" s="18"/>
      <c r="M32" s="18"/>
      <c r="N32" s="19">
        <f t="shared" si="1"/>
        <v>288364000</v>
      </c>
    </row>
    <row r="33" spans="2:14" ht="19.5" customHeight="1" x14ac:dyDescent="0.25">
      <c r="B33" s="17" t="s">
        <v>86</v>
      </c>
      <c r="C33" s="18">
        <v>170564000</v>
      </c>
      <c r="D33" s="18">
        <v>26755000</v>
      </c>
      <c r="E33" s="18">
        <v>33679000</v>
      </c>
      <c r="F33" s="18"/>
      <c r="G33" s="18">
        <f t="shared" si="0"/>
        <v>33679000</v>
      </c>
      <c r="H33" s="18"/>
      <c r="I33" s="18">
        <v>3595000</v>
      </c>
      <c r="J33" s="18">
        <v>41891000</v>
      </c>
      <c r="K33" s="18"/>
      <c r="L33" s="18"/>
      <c r="M33" s="18"/>
      <c r="N33" s="19">
        <f t="shared" si="1"/>
        <v>276484000</v>
      </c>
    </row>
    <row r="34" spans="2:14" ht="19.5" customHeight="1" x14ac:dyDescent="0.25">
      <c r="B34" s="17" t="s">
        <v>87</v>
      </c>
      <c r="C34" s="18">
        <v>182452000</v>
      </c>
      <c r="D34" s="18">
        <v>30808000</v>
      </c>
      <c r="E34" s="18">
        <v>36546000</v>
      </c>
      <c r="F34" s="18"/>
      <c r="G34" s="18">
        <f t="shared" si="0"/>
        <v>36546000</v>
      </c>
      <c r="H34" s="18"/>
      <c r="I34" s="18">
        <v>4641000</v>
      </c>
      <c r="J34" s="18">
        <v>42617000</v>
      </c>
      <c r="K34" s="18"/>
      <c r="L34" s="18"/>
      <c r="M34" s="18"/>
      <c r="N34" s="19">
        <f t="shared" si="1"/>
        <v>297064000</v>
      </c>
    </row>
    <row r="35" spans="2:14" ht="19.5" customHeight="1" x14ac:dyDescent="0.25">
      <c r="B35" s="17" t="s">
        <v>88</v>
      </c>
      <c r="C35" s="18">
        <v>161491000</v>
      </c>
      <c r="D35" s="18">
        <v>22944000</v>
      </c>
      <c r="E35" s="18">
        <v>30693000</v>
      </c>
      <c r="F35" s="18"/>
      <c r="G35" s="18">
        <f t="shared" si="0"/>
        <v>30693000</v>
      </c>
      <c r="H35" s="18"/>
      <c r="I35" s="18">
        <v>3019000</v>
      </c>
      <c r="J35" s="18">
        <v>53762000</v>
      </c>
      <c r="K35" s="18"/>
      <c r="L35" s="18"/>
      <c r="M35" s="18"/>
      <c r="N35" s="19">
        <f t="shared" si="1"/>
        <v>271909000</v>
      </c>
    </row>
    <row r="36" spans="2:14" ht="19.5" customHeight="1" x14ac:dyDescent="0.25">
      <c r="B36" s="17" t="s">
        <v>89</v>
      </c>
      <c r="C36" s="18">
        <v>147613000</v>
      </c>
      <c r="D36" s="18">
        <v>22645000</v>
      </c>
      <c r="E36" s="18">
        <v>28511000</v>
      </c>
      <c r="F36" s="18"/>
      <c r="G36" s="18">
        <f t="shared" si="0"/>
        <v>28511000</v>
      </c>
      <c r="H36" s="18"/>
      <c r="I36" s="18">
        <v>3097000</v>
      </c>
      <c r="J36" s="18">
        <v>71076000</v>
      </c>
      <c r="K36" s="18"/>
      <c r="L36" s="18"/>
      <c r="M36" s="18"/>
      <c r="N36" s="19">
        <f t="shared" si="1"/>
        <v>272942000</v>
      </c>
    </row>
    <row r="37" spans="2:14" ht="19.5" customHeight="1" x14ac:dyDescent="0.25">
      <c r="B37" s="17" t="s">
        <v>90</v>
      </c>
      <c r="C37" s="18">
        <v>44681000</v>
      </c>
      <c r="D37" s="18">
        <v>7720000</v>
      </c>
      <c r="E37" s="18">
        <v>9248000</v>
      </c>
      <c r="F37" s="18"/>
      <c r="G37" s="18">
        <f t="shared" si="0"/>
        <v>9248000</v>
      </c>
      <c r="H37" s="18"/>
      <c r="I37" s="18">
        <v>1378000</v>
      </c>
      <c r="J37" s="18">
        <v>27821000</v>
      </c>
      <c r="K37" s="18"/>
      <c r="L37" s="18"/>
      <c r="M37" s="18"/>
      <c r="N37" s="19">
        <f t="shared" si="1"/>
        <v>90848000</v>
      </c>
    </row>
    <row r="38" spans="2:14" ht="19.5" customHeight="1" x14ac:dyDescent="0.25">
      <c r="B38" s="17" t="s">
        <v>91</v>
      </c>
      <c r="C38" s="18">
        <v>39880000</v>
      </c>
      <c r="D38" s="18">
        <v>6745000</v>
      </c>
      <c r="E38" s="18">
        <v>8674000</v>
      </c>
      <c r="F38" s="18"/>
      <c r="G38" s="18">
        <f t="shared" si="0"/>
        <v>8674000</v>
      </c>
      <c r="H38" s="18"/>
      <c r="I38" s="18">
        <v>1329000</v>
      </c>
      <c r="J38" s="18">
        <v>31002000</v>
      </c>
      <c r="K38" s="18"/>
      <c r="L38" s="18"/>
      <c r="M38" s="18"/>
      <c r="N38" s="19">
        <f t="shared" si="1"/>
        <v>87630000</v>
      </c>
    </row>
    <row r="39" spans="2:14" ht="19.5" customHeight="1" x14ac:dyDescent="0.25">
      <c r="B39" s="17" t="s">
        <v>92</v>
      </c>
      <c r="C39" s="18">
        <v>95490000</v>
      </c>
      <c r="D39" s="18">
        <v>15654000</v>
      </c>
      <c r="E39" s="18">
        <v>20254000</v>
      </c>
      <c r="F39" s="18"/>
      <c r="G39" s="18">
        <f t="shared" si="0"/>
        <v>20254000</v>
      </c>
      <c r="H39" s="18"/>
      <c r="I39" s="18">
        <v>2107000</v>
      </c>
      <c r="J39" s="18">
        <v>83004000</v>
      </c>
      <c r="K39" s="18"/>
      <c r="L39" s="18"/>
      <c r="M39" s="18"/>
      <c r="N39" s="19">
        <f t="shared" si="1"/>
        <v>216509000</v>
      </c>
    </row>
    <row r="40" spans="2:14" ht="19.5" customHeight="1" x14ac:dyDescent="0.25">
      <c r="B40" s="17" t="s">
        <v>93</v>
      </c>
      <c r="C40" s="18">
        <v>188608000</v>
      </c>
      <c r="D40" s="18">
        <v>32019000</v>
      </c>
      <c r="E40" s="18">
        <v>37163000</v>
      </c>
      <c r="F40" s="18"/>
      <c r="G40" s="18">
        <f t="shared" si="0"/>
        <v>37163000</v>
      </c>
      <c r="H40" s="18"/>
      <c r="I40" s="18">
        <v>3289000</v>
      </c>
      <c r="J40" s="18">
        <v>31738000</v>
      </c>
      <c r="K40" s="18"/>
      <c r="L40" s="18"/>
      <c r="M40" s="18"/>
      <c r="N40" s="19">
        <f t="shared" si="1"/>
        <v>292817000</v>
      </c>
    </row>
    <row r="41" spans="2:14" ht="19.5" customHeight="1" x14ac:dyDescent="0.25">
      <c r="B41" s="17" t="s">
        <v>94</v>
      </c>
      <c r="C41" s="18">
        <v>122534000</v>
      </c>
      <c r="D41" s="18">
        <v>22158000</v>
      </c>
      <c r="E41" s="18">
        <v>22061000</v>
      </c>
      <c r="F41" s="18"/>
      <c r="G41" s="18">
        <f t="shared" si="0"/>
        <v>22061000</v>
      </c>
      <c r="H41" s="18"/>
      <c r="I41" s="18">
        <v>3219000</v>
      </c>
      <c r="J41" s="18">
        <v>33570000</v>
      </c>
      <c r="K41" s="18"/>
      <c r="L41" s="18"/>
      <c r="M41" s="18"/>
      <c r="N41" s="19">
        <f t="shared" si="1"/>
        <v>203542000</v>
      </c>
    </row>
    <row r="42" spans="2:14" ht="19.5" customHeight="1" x14ac:dyDescent="0.25">
      <c r="B42" s="17" t="s">
        <v>193</v>
      </c>
      <c r="C42" s="18">
        <v>96036000</v>
      </c>
      <c r="D42" s="18">
        <v>16901000</v>
      </c>
      <c r="E42" s="18">
        <v>24978000</v>
      </c>
      <c r="F42" s="18"/>
      <c r="G42" s="18">
        <f t="shared" si="0"/>
        <v>24978000</v>
      </c>
      <c r="H42" s="18"/>
      <c r="I42" s="18">
        <v>2744000</v>
      </c>
      <c r="J42" s="18">
        <v>34524000</v>
      </c>
      <c r="K42" s="18"/>
      <c r="L42" s="18"/>
      <c r="M42" s="18"/>
      <c r="N42" s="19">
        <f t="shared" si="1"/>
        <v>175183000</v>
      </c>
    </row>
    <row r="43" spans="2:14" ht="19.5" customHeight="1" x14ac:dyDescent="0.25">
      <c r="B43" s="17" t="s">
        <v>95</v>
      </c>
      <c r="C43" s="18">
        <v>124561000</v>
      </c>
      <c r="D43" s="18">
        <v>21980000</v>
      </c>
      <c r="E43" s="18">
        <v>23291000</v>
      </c>
      <c r="F43" s="18"/>
      <c r="G43" s="18">
        <f t="shared" si="0"/>
        <v>23291000</v>
      </c>
      <c r="H43" s="18"/>
      <c r="I43" s="18">
        <v>2920000</v>
      </c>
      <c r="J43" s="18">
        <v>34484000</v>
      </c>
      <c r="K43" s="18"/>
      <c r="L43" s="18"/>
      <c r="M43" s="18"/>
      <c r="N43" s="19">
        <f t="shared" si="1"/>
        <v>207236000</v>
      </c>
    </row>
    <row r="44" spans="2:14" ht="19.5" customHeight="1" x14ac:dyDescent="0.25">
      <c r="B44" s="17" t="s">
        <v>96</v>
      </c>
      <c r="C44" s="18">
        <v>158370000</v>
      </c>
      <c r="D44" s="18">
        <v>28418000</v>
      </c>
      <c r="E44" s="18">
        <v>24857000</v>
      </c>
      <c r="F44" s="18"/>
      <c r="G44" s="18">
        <f t="shared" si="0"/>
        <v>24857000</v>
      </c>
      <c r="H44" s="18"/>
      <c r="I44" s="18">
        <v>2060000</v>
      </c>
      <c r="J44" s="18">
        <v>32697000</v>
      </c>
      <c r="K44" s="18"/>
      <c r="L44" s="18"/>
      <c r="M44" s="18"/>
      <c r="N44" s="19">
        <f t="shared" si="1"/>
        <v>246402000</v>
      </c>
    </row>
    <row r="45" spans="2:14" ht="19.5" customHeight="1" x14ac:dyDescent="0.25">
      <c r="B45" s="17" t="s">
        <v>97</v>
      </c>
      <c r="C45" s="18">
        <v>89251000</v>
      </c>
      <c r="D45" s="18">
        <v>14529000</v>
      </c>
      <c r="E45" s="18">
        <v>22545000</v>
      </c>
      <c r="F45" s="18"/>
      <c r="G45" s="18">
        <f t="shared" si="0"/>
        <v>22545000</v>
      </c>
      <c r="H45" s="18"/>
      <c r="I45" s="18">
        <v>2318000</v>
      </c>
      <c r="J45" s="18">
        <v>30190000</v>
      </c>
      <c r="K45" s="18"/>
      <c r="L45" s="18"/>
      <c r="M45" s="18"/>
      <c r="N45" s="19">
        <f t="shared" si="1"/>
        <v>158833000</v>
      </c>
    </row>
    <row r="46" spans="2:14" ht="19.5" customHeight="1" x14ac:dyDescent="0.25">
      <c r="B46" s="17" t="s">
        <v>98</v>
      </c>
      <c r="C46" s="18">
        <v>167427000</v>
      </c>
      <c r="D46" s="18">
        <v>29651000</v>
      </c>
      <c r="E46" s="18">
        <v>42718000</v>
      </c>
      <c r="F46" s="18"/>
      <c r="G46" s="18">
        <f t="shared" si="0"/>
        <v>42718000</v>
      </c>
      <c r="H46" s="18"/>
      <c r="I46" s="18">
        <v>3572000</v>
      </c>
      <c r="J46" s="18">
        <v>33539000</v>
      </c>
      <c r="K46" s="18"/>
      <c r="L46" s="18"/>
      <c r="M46" s="18"/>
      <c r="N46" s="19">
        <f t="shared" si="1"/>
        <v>276907000</v>
      </c>
    </row>
    <row r="47" spans="2:14" ht="19.5" customHeight="1" x14ac:dyDescent="0.25">
      <c r="B47" s="17" t="s">
        <v>99</v>
      </c>
      <c r="C47" s="18">
        <v>155635000</v>
      </c>
      <c r="D47" s="18">
        <v>23640000</v>
      </c>
      <c r="E47" s="18">
        <v>41762000</v>
      </c>
      <c r="F47" s="18"/>
      <c r="G47" s="18">
        <f t="shared" si="0"/>
        <v>41762000</v>
      </c>
      <c r="H47" s="18"/>
      <c r="I47" s="18">
        <v>4062000</v>
      </c>
      <c r="J47" s="18">
        <v>31890000</v>
      </c>
      <c r="K47" s="18"/>
      <c r="L47" s="18"/>
      <c r="M47" s="18"/>
      <c r="N47" s="19">
        <f t="shared" si="1"/>
        <v>256989000</v>
      </c>
    </row>
    <row r="48" spans="2:14" ht="19.5" customHeight="1" x14ac:dyDescent="0.25">
      <c r="B48" s="17" t="s">
        <v>100</v>
      </c>
      <c r="C48" s="18">
        <v>129797000</v>
      </c>
      <c r="D48" s="18">
        <v>21944000</v>
      </c>
      <c r="E48" s="18">
        <v>29012000</v>
      </c>
      <c r="F48" s="18"/>
      <c r="G48" s="18">
        <f t="shared" si="0"/>
        <v>29012000</v>
      </c>
      <c r="H48" s="18"/>
      <c r="I48" s="18">
        <v>2946000</v>
      </c>
      <c r="J48" s="18">
        <v>34546000</v>
      </c>
      <c r="K48" s="18"/>
      <c r="L48" s="18"/>
      <c r="M48" s="18"/>
      <c r="N48" s="19">
        <f t="shared" si="1"/>
        <v>218245000</v>
      </c>
    </row>
    <row r="49" spans="1:14" ht="19.5" customHeight="1" x14ac:dyDescent="0.25">
      <c r="B49" s="17" t="s">
        <v>101</v>
      </c>
      <c r="C49" s="18">
        <v>91246000</v>
      </c>
      <c r="D49" s="18">
        <v>16046000</v>
      </c>
      <c r="E49" s="18">
        <v>20527000</v>
      </c>
      <c r="F49" s="18"/>
      <c r="G49" s="18">
        <f t="shared" si="0"/>
        <v>20527000</v>
      </c>
      <c r="H49" s="18"/>
      <c r="I49" s="18">
        <v>2236000</v>
      </c>
      <c r="J49" s="18">
        <v>33162000</v>
      </c>
      <c r="K49" s="18"/>
      <c r="L49" s="18"/>
      <c r="M49" s="18"/>
      <c r="N49" s="19">
        <f t="shared" si="1"/>
        <v>163217000</v>
      </c>
    </row>
    <row r="50" spans="1:14" ht="19.5" customHeight="1" x14ac:dyDescent="0.25">
      <c r="B50" s="17" t="s">
        <v>102</v>
      </c>
      <c r="C50" s="18">
        <v>101174000</v>
      </c>
      <c r="D50" s="18">
        <v>17054000</v>
      </c>
      <c r="E50" s="18">
        <v>23435000</v>
      </c>
      <c r="F50" s="18"/>
      <c r="G50" s="18">
        <f t="shared" si="0"/>
        <v>23435000</v>
      </c>
      <c r="H50" s="18"/>
      <c r="I50" s="18">
        <v>2295000</v>
      </c>
      <c r="J50" s="18">
        <v>45479000</v>
      </c>
      <c r="K50" s="18"/>
      <c r="L50" s="18"/>
      <c r="M50" s="18"/>
      <c r="N50" s="19">
        <f t="shared" si="1"/>
        <v>189437000</v>
      </c>
    </row>
    <row r="51" spans="1:14" ht="19.5" customHeight="1" x14ac:dyDescent="0.25">
      <c r="B51" s="17" t="s">
        <v>103</v>
      </c>
      <c r="C51" s="18">
        <v>110542000</v>
      </c>
      <c r="D51" s="18">
        <v>18150000</v>
      </c>
      <c r="E51" s="18">
        <v>23921000</v>
      </c>
      <c r="F51" s="18"/>
      <c r="G51" s="18">
        <f t="shared" si="0"/>
        <v>23921000</v>
      </c>
      <c r="H51" s="18"/>
      <c r="I51" s="18">
        <v>2469000</v>
      </c>
      <c r="J51" s="18">
        <v>50692000</v>
      </c>
      <c r="K51" s="18"/>
      <c r="L51" s="18"/>
      <c r="M51" s="18"/>
      <c r="N51" s="19">
        <f t="shared" si="1"/>
        <v>205774000</v>
      </c>
    </row>
    <row r="52" spans="1:14" ht="19.5" customHeight="1" x14ac:dyDescent="0.25">
      <c r="B52" s="17" t="s">
        <v>104</v>
      </c>
      <c r="C52" s="18">
        <v>64580000</v>
      </c>
      <c r="D52" s="18">
        <v>9762000</v>
      </c>
      <c r="E52" s="18">
        <v>20188000</v>
      </c>
      <c r="F52" s="18"/>
      <c r="G52" s="18">
        <f t="shared" si="0"/>
        <v>20188000</v>
      </c>
      <c r="H52" s="18"/>
      <c r="I52" s="18">
        <v>2049000</v>
      </c>
      <c r="J52" s="18">
        <v>41168000</v>
      </c>
      <c r="K52" s="18"/>
      <c r="L52" s="18"/>
      <c r="M52" s="18"/>
      <c r="N52" s="19">
        <f t="shared" si="1"/>
        <v>137747000</v>
      </c>
    </row>
    <row r="53" spans="1:14" ht="19.5" customHeight="1" x14ac:dyDescent="0.25">
      <c r="B53" s="17" t="s">
        <v>105</v>
      </c>
      <c r="C53" s="18">
        <v>119030000</v>
      </c>
      <c r="D53" s="18">
        <v>20601000</v>
      </c>
      <c r="E53" s="18">
        <v>27197000</v>
      </c>
      <c r="F53" s="18"/>
      <c r="G53" s="18">
        <f t="shared" si="0"/>
        <v>27197000</v>
      </c>
      <c r="H53" s="18"/>
      <c r="I53" s="18">
        <v>2715000</v>
      </c>
      <c r="J53" s="18">
        <v>63999000</v>
      </c>
      <c r="K53" s="18"/>
      <c r="L53" s="18"/>
      <c r="M53" s="18"/>
      <c r="N53" s="19">
        <f t="shared" si="1"/>
        <v>233542000</v>
      </c>
    </row>
    <row r="54" spans="1:14" ht="19.5" customHeight="1" x14ac:dyDescent="0.25">
      <c r="B54" s="17" t="s">
        <v>106</v>
      </c>
      <c r="C54" s="18">
        <v>61407000</v>
      </c>
      <c r="D54" s="18">
        <v>10281000</v>
      </c>
      <c r="E54" s="18">
        <v>14450000</v>
      </c>
      <c r="F54" s="18"/>
      <c r="G54" s="18">
        <f t="shared" si="0"/>
        <v>14450000</v>
      </c>
      <c r="H54" s="18"/>
      <c r="I54" s="18">
        <v>1621000</v>
      </c>
      <c r="J54" s="18">
        <v>27879000</v>
      </c>
      <c r="K54" s="18"/>
      <c r="L54" s="18"/>
      <c r="M54" s="18"/>
      <c r="N54" s="19">
        <f t="shared" si="1"/>
        <v>115638000</v>
      </c>
    </row>
    <row r="55" spans="1:14" ht="19.5" customHeight="1" x14ac:dyDescent="0.25">
      <c r="B55" s="17" t="s">
        <v>107</v>
      </c>
      <c r="C55" s="18">
        <v>93261000</v>
      </c>
      <c r="D55" s="18">
        <v>14644000</v>
      </c>
      <c r="E55" s="18">
        <v>26044000</v>
      </c>
      <c r="F55" s="18"/>
      <c r="G55" s="18">
        <f t="shared" si="0"/>
        <v>26044000</v>
      </c>
      <c r="H55" s="18"/>
      <c r="I55" s="18">
        <v>2498000</v>
      </c>
      <c r="J55" s="18">
        <v>29449000</v>
      </c>
      <c r="K55" s="18"/>
      <c r="L55" s="18"/>
      <c r="M55" s="18"/>
      <c r="N55" s="19">
        <f t="shared" si="1"/>
        <v>165896000</v>
      </c>
    </row>
    <row r="56" spans="1:14" ht="19.5" customHeight="1" x14ac:dyDescent="0.25">
      <c r="B56" s="17" t="s">
        <v>108</v>
      </c>
      <c r="C56" s="18">
        <v>93142000</v>
      </c>
      <c r="D56" s="18">
        <v>15698000</v>
      </c>
      <c r="E56" s="18">
        <v>20267000</v>
      </c>
      <c r="F56" s="18"/>
      <c r="G56" s="18">
        <f t="shared" si="0"/>
        <v>20267000</v>
      </c>
      <c r="H56" s="18"/>
      <c r="I56" s="18">
        <v>2438000</v>
      </c>
      <c r="J56" s="18">
        <v>36807000</v>
      </c>
      <c r="K56" s="18"/>
      <c r="L56" s="18"/>
      <c r="M56" s="18"/>
      <c r="N56" s="19">
        <f t="shared" si="1"/>
        <v>168352000</v>
      </c>
    </row>
    <row r="57" spans="1:14" ht="19.5" customHeight="1" x14ac:dyDescent="0.25">
      <c r="B57" s="17" t="s">
        <v>194</v>
      </c>
      <c r="C57" s="18">
        <v>101651000</v>
      </c>
      <c r="D57" s="18">
        <v>17397000</v>
      </c>
      <c r="E57" s="18">
        <v>24738000</v>
      </c>
      <c r="F57" s="18"/>
      <c r="G57" s="18">
        <f t="shared" si="0"/>
        <v>24738000</v>
      </c>
      <c r="H57" s="18"/>
      <c r="I57" s="18">
        <v>2312000</v>
      </c>
      <c r="J57" s="18">
        <v>30902000</v>
      </c>
      <c r="K57" s="18"/>
      <c r="L57" s="18"/>
      <c r="M57" s="18"/>
      <c r="N57" s="19">
        <f t="shared" si="1"/>
        <v>177000000</v>
      </c>
    </row>
    <row r="58" spans="1:14" ht="19.5" customHeight="1" x14ac:dyDescent="0.25">
      <c r="B58" s="17" t="s">
        <v>109</v>
      </c>
      <c r="C58" s="18">
        <v>95899000</v>
      </c>
      <c r="D58" s="18">
        <v>15837000</v>
      </c>
      <c r="E58" s="18">
        <v>21258000</v>
      </c>
      <c r="F58" s="18"/>
      <c r="G58" s="18">
        <f t="shared" si="0"/>
        <v>21258000</v>
      </c>
      <c r="H58" s="18"/>
      <c r="I58" s="18">
        <v>3051000</v>
      </c>
      <c r="J58" s="18">
        <v>46582000</v>
      </c>
      <c r="K58" s="18"/>
      <c r="L58" s="18"/>
      <c r="M58" s="18"/>
      <c r="N58" s="19">
        <f t="shared" si="1"/>
        <v>182627000</v>
      </c>
    </row>
    <row r="59" spans="1:14" ht="19.5" customHeight="1" x14ac:dyDescent="0.25">
      <c r="B59" s="17" t="s">
        <v>110</v>
      </c>
      <c r="C59" s="18">
        <v>89775000</v>
      </c>
      <c r="D59" s="18">
        <v>15157000</v>
      </c>
      <c r="E59" s="18">
        <v>17737000</v>
      </c>
      <c r="F59" s="18"/>
      <c r="G59" s="18">
        <f t="shared" si="0"/>
        <v>17737000</v>
      </c>
      <c r="H59" s="18"/>
      <c r="I59" s="18">
        <v>2393000</v>
      </c>
      <c r="J59" s="18">
        <v>34920000</v>
      </c>
      <c r="K59" s="18"/>
      <c r="L59" s="18"/>
      <c r="M59" s="18"/>
      <c r="N59" s="19">
        <f t="shared" si="1"/>
        <v>159982000</v>
      </c>
    </row>
    <row r="60" spans="1:14" ht="19.5" customHeight="1" x14ac:dyDescent="0.25">
      <c r="B60" s="17" t="s">
        <v>111</v>
      </c>
      <c r="C60" s="18">
        <v>142352000</v>
      </c>
      <c r="D60" s="18">
        <v>25552000</v>
      </c>
      <c r="E60" s="18">
        <v>26316000</v>
      </c>
      <c r="F60" s="18"/>
      <c r="G60" s="18">
        <f t="shared" si="0"/>
        <v>26316000</v>
      </c>
      <c r="H60" s="18"/>
      <c r="I60" s="18">
        <v>3841000</v>
      </c>
      <c r="J60" s="18">
        <v>55256000</v>
      </c>
      <c r="K60" s="18"/>
      <c r="L60" s="18"/>
      <c r="M60" s="18"/>
      <c r="N60" s="19">
        <f t="shared" si="1"/>
        <v>253317000</v>
      </c>
    </row>
    <row r="61" spans="1:14" s="23" customFormat="1" ht="19.5" customHeight="1" x14ac:dyDescent="0.25">
      <c r="A61" s="20"/>
      <c r="B61" s="17" t="s">
        <v>112</v>
      </c>
      <c r="C61" s="21">
        <v>32279000</v>
      </c>
      <c r="D61" s="21">
        <v>5186000</v>
      </c>
      <c r="E61" s="21">
        <v>14318000</v>
      </c>
      <c r="F61" s="21"/>
      <c r="G61" s="21">
        <f t="shared" si="0"/>
        <v>14318000</v>
      </c>
      <c r="H61" s="21"/>
      <c r="I61" s="21">
        <v>2250000</v>
      </c>
      <c r="J61" s="21">
        <v>13690000</v>
      </c>
      <c r="K61" s="21"/>
      <c r="L61" s="21"/>
      <c r="M61" s="22"/>
      <c r="N61" s="19">
        <f t="shared" si="1"/>
        <v>67723000</v>
      </c>
    </row>
    <row r="62" spans="1:14" ht="19.5" customHeight="1" x14ac:dyDescent="0.25">
      <c r="B62" s="17" t="s">
        <v>113</v>
      </c>
      <c r="C62" s="24">
        <v>43820000</v>
      </c>
      <c r="D62" s="24">
        <v>6926000</v>
      </c>
      <c r="E62" s="24">
        <v>13590000</v>
      </c>
      <c r="F62" s="24"/>
      <c r="G62" s="24">
        <f t="shared" si="0"/>
        <v>13590000</v>
      </c>
      <c r="H62" s="24"/>
      <c r="I62" s="24">
        <v>1625000</v>
      </c>
      <c r="J62" s="24">
        <v>36208000</v>
      </c>
      <c r="K62" s="24"/>
      <c r="L62" s="24"/>
      <c r="M62" s="24"/>
      <c r="N62" s="19">
        <f t="shared" si="1"/>
        <v>102169000</v>
      </c>
    </row>
    <row r="63" spans="1:14" ht="19.5" customHeight="1" x14ac:dyDescent="0.25">
      <c r="B63" s="17" t="s">
        <v>114</v>
      </c>
      <c r="C63" s="24">
        <v>41058000</v>
      </c>
      <c r="D63" s="24">
        <v>6367000</v>
      </c>
      <c r="E63" s="24">
        <v>12739000</v>
      </c>
      <c r="F63" s="24"/>
      <c r="G63" s="24">
        <f t="shared" si="0"/>
        <v>12739000</v>
      </c>
      <c r="H63" s="24"/>
      <c r="I63" s="24">
        <v>1549000</v>
      </c>
      <c r="J63" s="24">
        <v>33868000</v>
      </c>
      <c r="K63" s="24"/>
      <c r="L63" s="24"/>
      <c r="M63" s="24"/>
      <c r="N63" s="19">
        <f t="shared" si="1"/>
        <v>95581000</v>
      </c>
    </row>
    <row r="64" spans="1:14" ht="19.5" customHeight="1" x14ac:dyDescent="0.25">
      <c r="B64" s="17" t="s">
        <v>115</v>
      </c>
      <c r="C64" s="24">
        <v>64861000</v>
      </c>
      <c r="D64" s="24">
        <v>11239000</v>
      </c>
      <c r="E64" s="24">
        <v>14833000</v>
      </c>
      <c r="F64" s="24"/>
      <c r="G64" s="24">
        <f t="shared" si="0"/>
        <v>14833000</v>
      </c>
      <c r="H64" s="24"/>
      <c r="I64" s="24">
        <v>2291000</v>
      </c>
      <c r="J64" s="24">
        <v>41898000</v>
      </c>
      <c r="K64" s="24"/>
      <c r="L64" s="24"/>
      <c r="M64" s="24"/>
      <c r="N64" s="19">
        <f t="shared" si="1"/>
        <v>135122000</v>
      </c>
    </row>
    <row r="65" spans="2:14" ht="19.5" customHeight="1" x14ac:dyDescent="0.25">
      <c r="B65" s="17" t="s">
        <v>116</v>
      </c>
      <c r="C65" s="24">
        <v>44083000</v>
      </c>
      <c r="D65" s="24">
        <v>7005000</v>
      </c>
      <c r="E65" s="24">
        <v>17049000</v>
      </c>
      <c r="F65" s="24"/>
      <c r="G65" s="24">
        <f t="shared" si="0"/>
        <v>17049000</v>
      </c>
      <c r="H65" s="24"/>
      <c r="I65" s="24">
        <v>1960000</v>
      </c>
      <c r="J65" s="24">
        <v>32613000</v>
      </c>
      <c r="K65" s="24"/>
      <c r="L65" s="24"/>
      <c r="M65" s="24"/>
      <c r="N65" s="19">
        <f t="shared" si="1"/>
        <v>102710000</v>
      </c>
    </row>
    <row r="66" spans="2:14" ht="19.5" customHeight="1" x14ac:dyDescent="0.25">
      <c r="B66" s="17" t="s">
        <v>117</v>
      </c>
      <c r="C66" s="24">
        <v>39029000</v>
      </c>
      <c r="D66" s="24">
        <v>6030000</v>
      </c>
      <c r="E66" s="24">
        <v>13913000</v>
      </c>
      <c r="F66" s="24"/>
      <c r="G66" s="24">
        <f t="shared" si="0"/>
        <v>13913000</v>
      </c>
      <c r="H66" s="24"/>
      <c r="I66" s="24">
        <v>1234000</v>
      </c>
      <c r="J66" s="24">
        <v>35560000</v>
      </c>
      <c r="K66" s="24"/>
      <c r="L66" s="24"/>
      <c r="M66" s="24"/>
      <c r="N66" s="19">
        <f t="shared" si="1"/>
        <v>95766000</v>
      </c>
    </row>
    <row r="67" spans="2:14" ht="19.5" customHeight="1" x14ac:dyDescent="0.25">
      <c r="B67" s="17" t="s">
        <v>195</v>
      </c>
      <c r="C67" s="24">
        <v>53679000</v>
      </c>
      <c r="D67" s="24">
        <v>8490000</v>
      </c>
      <c r="E67" s="24">
        <v>15059000</v>
      </c>
      <c r="F67" s="24"/>
      <c r="G67" s="24">
        <f t="shared" si="0"/>
        <v>15059000</v>
      </c>
      <c r="H67" s="24"/>
      <c r="I67" s="24">
        <v>1420000</v>
      </c>
      <c r="J67" s="24">
        <v>35100000</v>
      </c>
      <c r="K67" s="24"/>
      <c r="L67" s="24"/>
      <c r="M67" s="24"/>
      <c r="N67" s="19">
        <f t="shared" si="1"/>
        <v>113748000</v>
      </c>
    </row>
    <row r="68" spans="2:14" ht="19.5" customHeight="1" x14ac:dyDescent="0.25">
      <c r="B68" s="17" t="s">
        <v>118</v>
      </c>
      <c r="C68" s="24">
        <v>63424000</v>
      </c>
      <c r="D68" s="24">
        <v>10524000</v>
      </c>
      <c r="E68" s="24">
        <v>17061000</v>
      </c>
      <c r="F68" s="24"/>
      <c r="G68" s="24">
        <f t="shared" si="0"/>
        <v>17061000</v>
      </c>
      <c r="H68" s="24"/>
      <c r="I68" s="24">
        <v>2018000</v>
      </c>
      <c r="J68" s="24">
        <v>48613000</v>
      </c>
      <c r="K68" s="24"/>
      <c r="L68" s="24"/>
      <c r="M68" s="24"/>
      <c r="N68" s="19">
        <f t="shared" si="1"/>
        <v>141640000</v>
      </c>
    </row>
    <row r="69" spans="2:14" ht="19.5" customHeight="1" x14ac:dyDescent="0.25">
      <c r="B69" s="17" t="s">
        <v>119</v>
      </c>
      <c r="C69" s="24">
        <v>56127000</v>
      </c>
      <c r="D69" s="24">
        <v>7873000</v>
      </c>
      <c r="E69" s="24">
        <v>11911000</v>
      </c>
      <c r="F69" s="24"/>
      <c r="G69" s="24">
        <f t="shared" si="0"/>
        <v>11911000</v>
      </c>
      <c r="H69" s="24"/>
      <c r="I69" s="24">
        <v>1498000</v>
      </c>
      <c r="J69" s="24">
        <v>29323000</v>
      </c>
      <c r="K69" s="24"/>
      <c r="L69" s="24"/>
      <c r="M69" s="24"/>
      <c r="N69" s="19">
        <f t="shared" si="1"/>
        <v>106732000</v>
      </c>
    </row>
    <row r="70" spans="2:14" ht="19.5" customHeight="1" x14ac:dyDescent="0.25">
      <c r="B70" s="17" t="s">
        <v>120</v>
      </c>
      <c r="C70" s="24">
        <v>43868000</v>
      </c>
      <c r="D70" s="24">
        <v>6759000</v>
      </c>
      <c r="E70" s="24">
        <v>10530000</v>
      </c>
      <c r="F70" s="24"/>
      <c r="G70" s="24">
        <f t="shared" si="0"/>
        <v>10530000</v>
      </c>
      <c r="H70" s="24"/>
      <c r="I70" s="24">
        <v>1417000</v>
      </c>
      <c r="J70" s="24">
        <v>26890000</v>
      </c>
      <c r="K70" s="24"/>
      <c r="L70" s="24"/>
      <c r="M70" s="24"/>
      <c r="N70" s="19">
        <f t="shared" si="1"/>
        <v>89464000</v>
      </c>
    </row>
    <row r="71" spans="2:14" ht="19.5" customHeight="1" x14ac:dyDescent="0.25">
      <c r="B71" s="17" t="s">
        <v>121</v>
      </c>
      <c r="C71" s="24">
        <v>46065000</v>
      </c>
      <c r="D71" s="24">
        <v>6859000</v>
      </c>
      <c r="E71" s="24">
        <v>17166000</v>
      </c>
      <c r="F71" s="24"/>
      <c r="G71" s="24">
        <f t="shared" si="0"/>
        <v>17166000</v>
      </c>
      <c r="H71" s="24"/>
      <c r="I71" s="24">
        <v>1596000</v>
      </c>
      <c r="J71" s="24">
        <v>34235000</v>
      </c>
      <c r="K71" s="24"/>
      <c r="L71" s="24"/>
      <c r="M71" s="24"/>
      <c r="N71" s="19">
        <f t="shared" si="1"/>
        <v>105921000</v>
      </c>
    </row>
    <row r="72" spans="2:14" ht="19.5" customHeight="1" x14ac:dyDescent="0.25">
      <c r="B72" s="17" t="s">
        <v>122</v>
      </c>
      <c r="C72" s="24">
        <v>38557000</v>
      </c>
      <c r="D72" s="24">
        <v>5978000</v>
      </c>
      <c r="E72" s="24">
        <v>10609000</v>
      </c>
      <c r="F72" s="24"/>
      <c r="G72" s="24">
        <f t="shared" si="0"/>
        <v>10609000</v>
      </c>
      <c r="H72" s="24"/>
      <c r="I72" s="24">
        <v>1334000</v>
      </c>
      <c r="J72" s="24">
        <v>45558000</v>
      </c>
      <c r="K72" s="24"/>
      <c r="L72" s="24"/>
      <c r="M72" s="24"/>
      <c r="N72" s="19">
        <f t="shared" si="1"/>
        <v>102036000</v>
      </c>
    </row>
    <row r="73" spans="2:14" ht="19.5" customHeight="1" x14ac:dyDescent="0.25">
      <c r="B73" s="17" t="s">
        <v>123</v>
      </c>
      <c r="C73" s="24">
        <v>46254000</v>
      </c>
      <c r="D73" s="24">
        <v>7373000</v>
      </c>
      <c r="E73" s="24">
        <v>13173000</v>
      </c>
      <c r="F73" s="24"/>
      <c r="G73" s="24">
        <f t="shared" ref="G73:G137" si="2">E73+F73</f>
        <v>13173000</v>
      </c>
      <c r="H73" s="24"/>
      <c r="I73" s="24">
        <v>1451000</v>
      </c>
      <c r="J73" s="24">
        <v>55379000</v>
      </c>
      <c r="K73" s="24"/>
      <c r="L73" s="24"/>
      <c r="M73" s="24"/>
      <c r="N73" s="19">
        <f t="shared" ref="N73:N136" si="3">SUM(C73,D73,G73,H73,I73,J73,K73,L73,M73)</f>
        <v>123630000</v>
      </c>
    </row>
    <row r="74" spans="2:14" ht="19.5" customHeight="1" x14ac:dyDescent="0.25">
      <c r="B74" s="17" t="s">
        <v>124</v>
      </c>
      <c r="C74" s="24">
        <v>54986000</v>
      </c>
      <c r="D74" s="24">
        <v>8030000</v>
      </c>
      <c r="E74" s="24">
        <v>12861000</v>
      </c>
      <c r="F74" s="24"/>
      <c r="G74" s="24">
        <f t="shared" si="2"/>
        <v>12861000</v>
      </c>
      <c r="H74" s="24"/>
      <c r="I74" s="24">
        <v>1247000</v>
      </c>
      <c r="J74" s="24">
        <v>29640000</v>
      </c>
      <c r="K74" s="24"/>
      <c r="L74" s="24"/>
      <c r="M74" s="24"/>
      <c r="N74" s="19">
        <f t="shared" si="3"/>
        <v>106764000</v>
      </c>
    </row>
    <row r="75" spans="2:14" ht="19.5" customHeight="1" x14ac:dyDescent="0.25">
      <c r="B75" s="17" t="s">
        <v>125</v>
      </c>
      <c r="C75" s="24">
        <v>37219000</v>
      </c>
      <c r="D75" s="24">
        <v>6010000</v>
      </c>
      <c r="E75" s="24">
        <v>11920000</v>
      </c>
      <c r="F75" s="24"/>
      <c r="G75" s="24">
        <f t="shared" si="2"/>
        <v>11920000</v>
      </c>
      <c r="H75" s="24"/>
      <c r="I75" s="24">
        <v>1436000</v>
      </c>
      <c r="J75" s="24">
        <v>30493000</v>
      </c>
      <c r="K75" s="24"/>
      <c r="L75" s="24"/>
      <c r="M75" s="24"/>
      <c r="N75" s="19">
        <f t="shared" si="3"/>
        <v>87078000</v>
      </c>
    </row>
    <row r="76" spans="2:14" ht="19.5" customHeight="1" x14ac:dyDescent="0.25">
      <c r="B76" s="17" t="s">
        <v>126</v>
      </c>
      <c r="C76" s="24">
        <v>29052000</v>
      </c>
      <c r="D76" s="24">
        <v>4626000</v>
      </c>
      <c r="E76" s="24">
        <v>10027000</v>
      </c>
      <c r="F76" s="24"/>
      <c r="G76" s="24">
        <f t="shared" si="2"/>
        <v>10027000</v>
      </c>
      <c r="H76" s="24"/>
      <c r="I76" s="24">
        <v>1439000</v>
      </c>
      <c r="J76" s="24">
        <v>25401000</v>
      </c>
      <c r="K76" s="24"/>
      <c r="L76" s="24"/>
      <c r="M76" s="24"/>
      <c r="N76" s="19">
        <f t="shared" si="3"/>
        <v>70545000</v>
      </c>
    </row>
    <row r="77" spans="2:14" ht="19.5" customHeight="1" x14ac:dyDescent="0.25">
      <c r="B77" s="17" t="s">
        <v>127</v>
      </c>
      <c r="C77" s="24">
        <v>24254000</v>
      </c>
      <c r="D77" s="24">
        <v>3626000</v>
      </c>
      <c r="E77" s="24">
        <v>9405000</v>
      </c>
      <c r="F77" s="24"/>
      <c r="G77" s="24">
        <f t="shared" si="2"/>
        <v>9405000</v>
      </c>
      <c r="H77" s="24"/>
      <c r="I77" s="24">
        <v>1383000</v>
      </c>
      <c r="J77" s="24">
        <v>30624000</v>
      </c>
      <c r="K77" s="24"/>
      <c r="L77" s="24"/>
      <c r="M77" s="24"/>
      <c r="N77" s="19">
        <f t="shared" si="3"/>
        <v>69292000</v>
      </c>
    </row>
    <row r="78" spans="2:14" ht="19.5" customHeight="1" x14ac:dyDescent="0.25">
      <c r="B78" s="17" t="s">
        <v>128</v>
      </c>
      <c r="C78" s="24">
        <v>27740000</v>
      </c>
      <c r="D78" s="24">
        <v>3487000</v>
      </c>
      <c r="E78" s="24">
        <v>11050000</v>
      </c>
      <c r="F78" s="24"/>
      <c r="G78" s="24">
        <f t="shared" si="2"/>
        <v>11050000</v>
      </c>
      <c r="H78" s="24"/>
      <c r="I78" s="24">
        <v>1291000</v>
      </c>
      <c r="J78" s="24">
        <v>25523000</v>
      </c>
      <c r="K78" s="24"/>
      <c r="L78" s="24"/>
      <c r="M78" s="24"/>
      <c r="N78" s="19">
        <f t="shared" si="3"/>
        <v>69091000</v>
      </c>
    </row>
    <row r="79" spans="2:14" ht="19.5" customHeight="1" x14ac:dyDescent="0.25">
      <c r="B79" s="17" t="s">
        <v>129</v>
      </c>
      <c r="C79" s="24">
        <v>27082000</v>
      </c>
      <c r="D79" s="24">
        <v>4329000</v>
      </c>
      <c r="E79" s="24">
        <v>8268000</v>
      </c>
      <c r="F79" s="24"/>
      <c r="G79" s="24">
        <f t="shared" si="2"/>
        <v>8268000</v>
      </c>
      <c r="H79" s="24"/>
      <c r="I79" s="24">
        <v>1356000</v>
      </c>
      <c r="J79" s="24">
        <v>25023000</v>
      </c>
      <c r="K79" s="24"/>
      <c r="L79" s="24"/>
      <c r="M79" s="24"/>
      <c r="N79" s="19">
        <f t="shared" si="3"/>
        <v>66058000</v>
      </c>
    </row>
    <row r="80" spans="2:14" ht="19.5" customHeight="1" x14ac:dyDescent="0.25">
      <c r="B80" s="17" t="s">
        <v>130</v>
      </c>
      <c r="C80" s="24">
        <v>22906000</v>
      </c>
      <c r="D80" s="24">
        <v>3025000</v>
      </c>
      <c r="E80" s="24">
        <v>10110000</v>
      </c>
      <c r="F80" s="24"/>
      <c r="G80" s="24">
        <f t="shared" si="2"/>
        <v>10110000</v>
      </c>
      <c r="H80" s="24"/>
      <c r="I80" s="24">
        <v>1286000</v>
      </c>
      <c r="J80" s="24">
        <v>27512000</v>
      </c>
      <c r="K80" s="24"/>
      <c r="L80" s="24"/>
      <c r="M80" s="24"/>
      <c r="N80" s="19">
        <f t="shared" si="3"/>
        <v>64839000</v>
      </c>
    </row>
    <row r="81" spans="2:14" ht="19.5" customHeight="1" x14ac:dyDescent="0.25">
      <c r="B81" s="17" t="s">
        <v>131</v>
      </c>
      <c r="C81" s="24">
        <v>35205000</v>
      </c>
      <c r="D81" s="24">
        <v>5377000</v>
      </c>
      <c r="E81" s="24">
        <v>9682000</v>
      </c>
      <c r="F81" s="24"/>
      <c r="G81" s="24">
        <f t="shared" si="2"/>
        <v>9682000</v>
      </c>
      <c r="H81" s="24"/>
      <c r="I81" s="24">
        <v>1319000</v>
      </c>
      <c r="J81" s="24">
        <v>28390000</v>
      </c>
      <c r="K81" s="24"/>
      <c r="L81" s="24"/>
      <c r="M81" s="24"/>
      <c r="N81" s="19">
        <f t="shared" si="3"/>
        <v>79973000</v>
      </c>
    </row>
    <row r="82" spans="2:14" ht="19.5" customHeight="1" x14ac:dyDescent="0.25">
      <c r="B82" s="17" t="s">
        <v>132</v>
      </c>
      <c r="C82" s="24">
        <v>59450000</v>
      </c>
      <c r="D82" s="24">
        <v>8293000</v>
      </c>
      <c r="E82" s="24">
        <v>17270000</v>
      </c>
      <c r="F82" s="24"/>
      <c r="G82" s="24">
        <f t="shared" si="2"/>
        <v>17270000</v>
      </c>
      <c r="H82" s="24"/>
      <c r="I82" s="24">
        <v>1825000</v>
      </c>
      <c r="J82" s="24">
        <v>34479000</v>
      </c>
      <c r="K82" s="24"/>
      <c r="L82" s="24"/>
      <c r="M82" s="24"/>
      <c r="N82" s="19">
        <f t="shared" si="3"/>
        <v>121317000</v>
      </c>
    </row>
    <row r="83" spans="2:14" ht="19.5" customHeight="1" x14ac:dyDescent="0.25">
      <c r="B83" s="17" t="s">
        <v>133</v>
      </c>
      <c r="C83" s="24">
        <v>22319000</v>
      </c>
      <c r="D83" s="24">
        <v>3160000</v>
      </c>
      <c r="E83" s="24">
        <v>9523000</v>
      </c>
      <c r="F83" s="24"/>
      <c r="G83" s="24">
        <f t="shared" si="2"/>
        <v>9523000</v>
      </c>
      <c r="H83" s="24"/>
      <c r="I83" s="24">
        <v>1180000</v>
      </c>
      <c r="J83" s="24">
        <v>25768000</v>
      </c>
      <c r="K83" s="24"/>
      <c r="L83" s="24"/>
      <c r="M83" s="24"/>
      <c r="N83" s="19">
        <f t="shared" si="3"/>
        <v>61950000</v>
      </c>
    </row>
    <row r="84" spans="2:14" ht="19.5" customHeight="1" x14ac:dyDescent="0.25">
      <c r="B84" s="17" t="s">
        <v>134</v>
      </c>
      <c r="C84" s="24">
        <v>35633000</v>
      </c>
      <c r="D84" s="24">
        <v>5616000</v>
      </c>
      <c r="E84" s="24">
        <v>13266000</v>
      </c>
      <c r="F84" s="24"/>
      <c r="G84" s="24">
        <f t="shared" si="2"/>
        <v>13266000</v>
      </c>
      <c r="H84" s="24"/>
      <c r="I84" s="24">
        <v>1276000</v>
      </c>
      <c r="J84" s="24">
        <v>29135000</v>
      </c>
      <c r="K84" s="24"/>
      <c r="L84" s="24"/>
      <c r="M84" s="24"/>
      <c r="N84" s="19">
        <f t="shared" si="3"/>
        <v>84926000</v>
      </c>
    </row>
    <row r="85" spans="2:14" ht="19.5" customHeight="1" x14ac:dyDescent="0.25">
      <c r="B85" s="17" t="s">
        <v>135</v>
      </c>
      <c r="C85" s="24">
        <v>26734000</v>
      </c>
      <c r="D85" s="24">
        <v>3767000</v>
      </c>
      <c r="E85" s="24">
        <v>9081000</v>
      </c>
      <c r="F85" s="24"/>
      <c r="G85" s="24">
        <f t="shared" si="2"/>
        <v>9081000</v>
      </c>
      <c r="H85" s="24"/>
      <c r="I85" s="24">
        <v>1070000</v>
      </c>
      <c r="J85" s="24">
        <v>23523000</v>
      </c>
      <c r="K85" s="24"/>
      <c r="L85" s="24"/>
      <c r="M85" s="24"/>
      <c r="N85" s="19">
        <f t="shared" si="3"/>
        <v>64175000</v>
      </c>
    </row>
    <row r="86" spans="2:14" ht="19.5" customHeight="1" x14ac:dyDescent="0.25">
      <c r="B86" s="17" t="s">
        <v>196</v>
      </c>
      <c r="C86" s="24">
        <v>30625000</v>
      </c>
      <c r="D86" s="24">
        <v>4654000</v>
      </c>
      <c r="E86" s="24">
        <v>11357000</v>
      </c>
      <c r="F86" s="24"/>
      <c r="G86" s="24">
        <f t="shared" si="2"/>
        <v>11357000</v>
      </c>
      <c r="H86" s="24"/>
      <c r="I86" s="24">
        <v>1057000</v>
      </c>
      <c r="J86" s="24">
        <v>29135000</v>
      </c>
      <c r="K86" s="24"/>
      <c r="L86" s="24"/>
      <c r="M86" s="24"/>
      <c r="N86" s="19">
        <f t="shared" si="3"/>
        <v>76828000</v>
      </c>
    </row>
    <row r="87" spans="2:14" ht="19.5" customHeight="1" x14ac:dyDescent="0.25">
      <c r="B87" s="17" t="s">
        <v>136</v>
      </c>
      <c r="C87" s="24">
        <v>24712000</v>
      </c>
      <c r="D87" s="24">
        <v>3354000</v>
      </c>
      <c r="E87" s="24">
        <v>9516000</v>
      </c>
      <c r="F87" s="24"/>
      <c r="G87" s="24">
        <f t="shared" si="2"/>
        <v>9516000</v>
      </c>
      <c r="H87" s="24"/>
      <c r="I87" s="24">
        <v>1170000</v>
      </c>
      <c r="J87" s="24">
        <v>28135000</v>
      </c>
      <c r="K87" s="24"/>
      <c r="L87" s="24"/>
      <c r="M87" s="24"/>
      <c r="N87" s="19">
        <f t="shared" si="3"/>
        <v>66887000</v>
      </c>
    </row>
    <row r="88" spans="2:14" ht="19.5" customHeight="1" x14ac:dyDescent="0.25">
      <c r="B88" s="17" t="s">
        <v>137</v>
      </c>
      <c r="C88" s="24">
        <v>35785000</v>
      </c>
      <c r="D88" s="24">
        <v>5179000</v>
      </c>
      <c r="E88" s="24">
        <v>11897000</v>
      </c>
      <c r="F88" s="24"/>
      <c r="G88" s="24">
        <f t="shared" si="2"/>
        <v>11897000</v>
      </c>
      <c r="H88" s="24"/>
      <c r="I88" s="24">
        <v>1291000</v>
      </c>
      <c r="J88" s="24">
        <v>33113000</v>
      </c>
      <c r="K88" s="24"/>
      <c r="L88" s="24"/>
      <c r="M88" s="24"/>
      <c r="N88" s="19">
        <f t="shared" si="3"/>
        <v>87265000</v>
      </c>
    </row>
    <row r="89" spans="2:14" ht="19.5" customHeight="1" x14ac:dyDescent="0.25">
      <c r="B89" s="17" t="s">
        <v>138</v>
      </c>
      <c r="C89" s="24">
        <v>24746000</v>
      </c>
      <c r="D89" s="24">
        <v>3853000</v>
      </c>
      <c r="E89" s="24">
        <v>9363000</v>
      </c>
      <c r="F89" s="24"/>
      <c r="G89" s="24">
        <f t="shared" si="2"/>
        <v>9363000</v>
      </c>
      <c r="H89" s="24"/>
      <c r="I89" s="24">
        <v>1396000</v>
      </c>
      <c r="J89" s="24">
        <v>29568000</v>
      </c>
      <c r="K89" s="24"/>
      <c r="L89" s="24"/>
      <c r="M89" s="24"/>
      <c r="N89" s="19">
        <f t="shared" si="3"/>
        <v>68926000</v>
      </c>
    </row>
    <row r="90" spans="2:14" ht="19.5" customHeight="1" x14ac:dyDescent="0.25">
      <c r="B90" s="17" t="s">
        <v>139</v>
      </c>
      <c r="C90" s="24">
        <v>35865000</v>
      </c>
      <c r="D90" s="24">
        <v>4554000</v>
      </c>
      <c r="E90" s="24">
        <v>8013000</v>
      </c>
      <c r="F90" s="24"/>
      <c r="G90" s="24">
        <f t="shared" si="2"/>
        <v>8013000</v>
      </c>
      <c r="H90" s="24"/>
      <c r="I90" s="24">
        <v>1061000</v>
      </c>
      <c r="J90" s="24">
        <v>36224000</v>
      </c>
      <c r="K90" s="24"/>
      <c r="L90" s="24"/>
      <c r="M90" s="24"/>
      <c r="N90" s="19">
        <f t="shared" si="3"/>
        <v>85717000</v>
      </c>
    </row>
    <row r="91" spans="2:14" ht="19.5" customHeight="1" x14ac:dyDescent="0.25">
      <c r="B91" s="17" t="s">
        <v>140</v>
      </c>
      <c r="C91" s="24">
        <v>29596000</v>
      </c>
      <c r="D91" s="24">
        <v>3765000</v>
      </c>
      <c r="E91" s="24">
        <v>10097000</v>
      </c>
      <c r="F91" s="24"/>
      <c r="G91" s="24">
        <f t="shared" si="2"/>
        <v>10097000</v>
      </c>
      <c r="H91" s="24"/>
      <c r="I91" s="24">
        <v>1108000</v>
      </c>
      <c r="J91" s="24">
        <v>28945000</v>
      </c>
      <c r="K91" s="24"/>
      <c r="L91" s="24"/>
      <c r="M91" s="24"/>
      <c r="N91" s="19">
        <f t="shared" si="3"/>
        <v>73511000</v>
      </c>
    </row>
    <row r="92" spans="2:14" ht="19.5" customHeight="1" x14ac:dyDescent="0.25">
      <c r="B92" s="17" t="s">
        <v>141</v>
      </c>
      <c r="C92" s="24">
        <v>29025000</v>
      </c>
      <c r="D92" s="24">
        <v>4072000</v>
      </c>
      <c r="E92" s="24">
        <v>9676000</v>
      </c>
      <c r="F92" s="24"/>
      <c r="G92" s="24">
        <f t="shared" si="2"/>
        <v>9676000</v>
      </c>
      <c r="H92" s="24"/>
      <c r="I92" s="24">
        <v>1265000</v>
      </c>
      <c r="J92" s="24">
        <v>29882000</v>
      </c>
      <c r="K92" s="24"/>
      <c r="L92" s="24"/>
      <c r="M92" s="24"/>
      <c r="N92" s="19">
        <f t="shared" si="3"/>
        <v>73920000</v>
      </c>
    </row>
    <row r="93" spans="2:14" ht="19.5" customHeight="1" x14ac:dyDescent="0.25">
      <c r="B93" s="17" t="s">
        <v>142</v>
      </c>
      <c r="C93" s="24">
        <v>25961000</v>
      </c>
      <c r="D93" s="24">
        <v>3507000</v>
      </c>
      <c r="E93" s="24">
        <v>9381000</v>
      </c>
      <c r="F93" s="24"/>
      <c r="G93" s="24">
        <f t="shared" si="2"/>
        <v>9381000</v>
      </c>
      <c r="H93" s="24"/>
      <c r="I93" s="24">
        <v>1085000</v>
      </c>
      <c r="J93" s="24">
        <v>28635000</v>
      </c>
      <c r="K93" s="24"/>
      <c r="L93" s="24"/>
      <c r="M93" s="24"/>
      <c r="N93" s="19">
        <f t="shared" si="3"/>
        <v>68569000</v>
      </c>
    </row>
    <row r="94" spans="2:14" ht="19.5" customHeight="1" x14ac:dyDescent="0.25">
      <c r="B94" s="17" t="s">
        <v>143</v>
      </c>
      <c r="C94" s="24">
        <v>18195000</v>
      </c>
      <c r="D94" s="24">
        <v>2343000</v>
      </c>
      <c r="E94" s="24">
        <v>7185000</v>
      </c>
      <c r="F94" s="24"/>
      <c r="G94" s="24">
        <f t="shared" si="2"/>
        <v>7185000</v>
      </c>
      <c r="H94" s="24"/>
      <c r="I94" s="24">
        <v>703000</v>
      </c>
      <c r="J94" s="24">
        <v>31068000</v>
      </c>
      <c r="K94" s="24"/>
      <c r="L94" s="24"/>
      <c r="M94" s="24"/>
      <c r="N94" s="19">
        <f t="shared" si="3"/>
        <v>59494000</v>
      </c>
    </row>
    <row r="95" spans="2:14" ht="19.5" customHeight="1" x14ac:dyDescent="0.25">
      <c r="B95" s="17" t="s">
        <v>144</v>
      </c>
      <c r="C95" s="24">
        <v>29435000</v>
      </c>
      <c r="D95" s="24">
        <v>4383000</v>
      </c>
      <c r="E95" s="24">
        <v>7533000</v>
      </c>
      <c r="F95" s="24"/>
      <c r="G95" s="24">
        <f t="shared" si="2"/>
        <v>7533000</v>
      </c>
      <c r="H95" s="24"/>
      <c r="I95" s="24">
        <v>705000</v>
      </c>
      <c r="J95" s="24">
        <v>29304000</v>
      </c>
      <c r="K95" s="24"/>
      <c r="L95" s="24"/>
      <c r="M95" s="24"/>
      <c r="N95" s="19">
        <f t="shared" si="3"/>
        <v>71360000</v>
      </c>
    </row>
    <row r="96" spans="2:14" ht="19.5" customHeight="1" x14ac:dyDescent="0.25">
      <c r="B96" s="17" t="s">
        <v>145</v>
      </c>
      <c r="C96" s="24">
        <v>18937000</v>
      </c>
      <c r="D96" s="24">
        <v>2371000</v>
      </c>
      <c r="E96" s="24">
        <v>7409000</v>
      </c>
      <c r="F96" s="24"/>
      <c r="G96" s="24">
        <f t="shared" si="2"/>
        <v>7409000</v>
      </c>
      <c r="H96" s="24"/>
      <c r="I96" s="24">
        <v>699000</v>
      </c>
      <c r="J96" s="24">
        <v>31424000</v>
      </c>
      <c r="K96" s="24"/>
      <c r="L96" s="24"/>
      <c r="M96" s="24"/>
      <c r="N96" s="19">
        <f t="shared" si="3"/>
        <v>60840000</v>
      </c>
    </row>
    <row r="97" spans="2:14" ht="19.5" customHeight="1" x14ac:dyDescent="0.25">
      <c r="B97" s="17" t="s">
        <v>146</v>
      </c>
      <c r="C97" s="24">
        <v>39697000</v>
      </c>
      <c r="D97" s="24">
        <v>5411000</v>
      </c>
      <c r="E97" s="24">
        <v>13449000</v>
      </c>
      <c r="F97" s="24"/>
      <c r="G97" s="24">
        <f t="shared" si="2"/>
        <v>13449000</v>
      </c>
      <c r="H97" s="24"/>
      <c r="I97" s="24">
        <v>801000</v>
      </c>
      <c r="J97" s="24">
        <v>29124000</v>
      </c>
      <c r="K97" s="24"/>
      <c r="L97" s="24"/>
      <c r="M97" s="24"/>
      <c r="N97" s="19">
        <f t="shared" si="3"/>
        <v>88482000</v>
      </c>
    </row>
    <row r="98" spans="2:14" ht="19.5" customHeight="1" x14ac:dyDescent="0.25">
      <c r="B98" s="17" t="s">
        <v>147</v>
      </c>
      <c r="C98" s="24">
        <v>19242000</v>
      </c>
      <c r="D98" s="24">
        <v>2661000</v>
      </c>
      <c r="E98" s="24">
        <v>7713000</v>
      </c>
      <c r="F98" s="24"/>
      <c r="G98" s="24">
        <f t="shared" si="2"/>
        <v>7713000</v>
      </c>
      <c r="H98" s="24"/>
      <c r="I98" s="24">
        <v>699000</v>
      </c>
      <c r="J98" s="24">
        <v>27890000</v>
      </c>
      <c r="K98" s="24"/>
      <c r="L98" s="24"/>
      <c r="M98" s="24"/>
      <c r="N98" s="19">
        <f t="shared" si="3"/>
        <v>58205000</v>
      </c>
    </row>
    <row r="99" spans="2:14" ht="19.5" customHeight="1" x14ac:dyDescent="0.25">
      <c r="B99" s="17" t="s">
        <v>148</v>
      </c>
      <c r="C99" s="24">
        <v>20110000</v>
      </c>
      <c r="D99" s="24">
        <v>2642000</v>
      </c>
      <c r="E99" s="24">
        <v>7846000</v>
      </c>
      <c r="F99" s="24"/>
      <c r="G99" s="24">
        <f t="shared" si="2"/>
        <v>7846000</v>
      </c>
      <c r="H99" s="24"/>
      <c r="I99" s="24">
        <v>699000</v>
      </c>
      <c r="J99" s="24">
        <v>31434000</v>
      </c>
      <c r="K99" s="24"/>
      <c r="L99" s="24"/>
      <c r="M99" s="24"/>
      <c r="N99" s="19">
        <f t="shared" si="3"/>
        <v>62731000</v>
      </c>
    </row>
    <row r="100" spans="2:14" ht="19.5" customHeight="1" x14ac:dyDescent="0.25">
      <c r="B100" s="17" t="s">
        <v>149</v>
      </c>
      <c r="C100" s="24">
        <v>17870000</v>
      </c>
      <c r="D100" s="24">
        <v>2431000</v>
      </c>
      <c r="E100" s="24">
        <v>6042000</v>
      </c>
      <c r="F100" s="24"/>
      <c r="G100" s="24">
        <f t="shared" si="2"/>
        <v>6042000</v>
      </c>
      <c r="H100" s="24"/>
      <c r="I100" s="24">
        <v>699000</v>
      </c>
      <c r="J100" s="24">
        <v>33617000</v>
      </c>
      <c r="K100" s="24"/>
      <c r="L100" s="24"/>
      <c r="M100" s="24"/>
      <c r="N100" s="19">
        <f t="shared" si="3"/>
        <v>60659000</v>
      </c>
    </row>
    <row r="101" spans="2:14" ht="19.5" customHeight="1" x14ac:dyDescent="0.25">
      <c r="B101" s="17" t="s">
        <v>150</v>
      </c>
      <c r="C101" s="24">
        <v>27218000</v>
      </c>
      <c r="D101" s="24">
        <v>3506000</v>
      </c>
      <c r="E101" s="24">
        <v>7169000</v>
      </c>
      <c r="F101" s="24"/>
      <c r="G101" s="24">
        <f t="shared" si="2"/>
        <v>7169000</v>
      </c>
      <c r="H101" s="24"/>
      <c r="I101" s="24">
        <v>723000</v>
      </c>
      <c r="J101" s="24">
        <v>34360000</v>
      </c>
      <c r="K101" s="24"/>
      <c r="L101" s="24"/>
      <c r="M101" s="24"/>
      <c r="N101" s="19">
        <f t="shared" si="3"/>
        <v>72976000</v>
      </c>
    </row>
    <row r="102" spans="2:14" ht="19.5" customHeight="1" x14ac:dyDescent="0.25">
      <c r="B102" s="17" t="s">
        <v>151</v>
      </c>
      <c r="C102" s="24">
        <v>29218000</v>
      </c>
      <c r="D102" s="24">
        <v>4272000</v>
      </c>
      <c r="E102" s="24">
        <v>7242000</v>
      </c>
      <c r="F102" s="24"/>
      <c r="G102" s="24">
        <f t="shared" si="2"/>
        <v>7242000</v>
      </c>
      <c r="H102" s="24"/>
      <c r="I102" s="24">
        <v>747000</v>
      </c>
      <c r="J102" s="24">
        <v>31501000</v>
      </c>
      <c r="K102" s="24"/>
      <c r="L102" s="24"/>
      <c r="M102" s="24"/>
      <c r="N102" s="19">
        <f t="shared" si="3"/>
        <v>72980000</v>
      </c>
    </row>
    <row r="103" spans="2:14" ht="19.5" customHeight="1" x14ac:dyDescent="0.25">
      <c r="B103" s="17" t="s">
        <v>152</v>
      </c>
      <c r="C103" s="24">
        <v>3720000</v>
      </c>
      <c r="D103" s="24">
        <v>587000</v>
      </c>
      <c r="E103" s="24">
        <v>5623000</v>
      </c>
      <c r="F103" s="24"/>
      <c r="G103" s="24">
        <f t="shared" si="2"/>
        <v>5623000</v>
      </c>
      <c r="H103" s="24"/>
      <c r="I103" s="24">
        <v>378000</v>
      </c>
      <c r="J103" s="24">
        <v>26890000</v>
      </c>
      <c r="K103" s="24"/>
      <c r="L103" s="24"/>
      <c r="M103" s="24"/>
      <c r="N103" s="19">
        <f t="shared" si="3"/>
        <v>37198000</v>
      </c>
    </row>
    <row r="104" spans="2:14" ht="19.5" customHeight="1" x14ac:dyDescent="0.25">
      <c r="B104" s="17" t="s">
        <v>153</v>
      </c>
      <c r="C104" s="24">
        <v>43454000</v>
      </c>
      <c r="D104" s="24">
        <v>7086000</v>
      </c>
      <c r="E104" s="24">
        <v>6814000</v>
      </c>
      <c r="F104" s="24"/>
      <c r="G104" s="24">
        <f t="shared" si="2"/>
        <v>6814000</v>
      </c>
      <c r="H104" s="24"/>
      <c r="I104" s="24">
        <v>368000</v>
      </c>
      <c r="J104" s="24">
        <v>43691000</v>
      </c>
      <c r="K104" s="24"/>
      <c r="L104" s="24"/>
      <c r="M104" s="24"/>
      <c r="N104" s="19">
        <f t="shared" si="3"/>
        <v>101413000</v>
      </c>
    </row>
    <row r="105" spans="2:14" ht="19.5" customHeight="1" x14ac:dyDescent="0.25">
      <c r="B105" s="17" t="s">
        <v>154</v>
      </c>
      <c r="C105" s="24">
        <v>9157000</v>
      </c>
      <c r="D105" s="24">
        <v>1547000</v>
      </c>
      <c r="E105" s="24">
        <v>5694000</v>
      </c>
      <c r="F105" s="24"/>
      <c r="G105" s="24">
        <f t="shared" si="2"/>
        <v>5694000</v>
      </c>
      <c r="H105" s="24"/>
      <c r="I105" s="24">
        <v>477000</v>
      </c>
      <c r="J105" s="24">
        <v>23901000</v>
      </c>
      <c r="K105" s="24"/>
      <c r="L105" s="24"/>
      <c r="M105" s="24"/>
      <c r="N105" s="19">
        <f t="shared" si="3"/>
        <v>40776000</v>
      </c>
    </row>
    <row r="106" spans="2:14" ht="19.5" customHeight="1" x14ac:dyDescent="0.25">
      <c r="B106" s="17" t="s">
        <v>155</v>
      </c>
      <c r="C106" s="24">
        <v>20994000</v>
      </c>
      <c r="D106" s="24">
        <v>3334000</v>
      </c>
      <c r="E106" s="24">
        <v>5820000</v>
      </c>
      <c r="F106" s="24"/>
      <c r="G106" s="24">
        <f t="shared" si="2"/>
        <v>5820000</v>
      </c>
      <c r="H106" s="24"/>
      <c r="I106" s="24">
        <v>374000</v>
      </c>
      <c r="J106" s="24">
        <v>37347000</v>
      </c>
      <c r="K106" s="24"/>
      <c r="L106" s="24"/>
      <c r="M106" s="24"/>
      <c r="N106" s="19">
        <f t="shared" si="3"/>
        <v>67869000</v>
      </c>
    </row>
    <row r="107" spans="2:14" ht="19.5" customHeight="1" x14ac:dyDescent="0.25">
      <c r="B107" s="17" t="s">
        <v>156</v>
      </c>
      <c r="C107" s="24">
        <v>25938000</v>
      </c>
      <c r="D107" s="24">
        <v>4826000</v>
      </c>
      <c r="E107" s="24">
        <v>7186000</v>
      </c>
      <c r="F107" s="24"/>
      <c r="G107" s="24">
        <f t="shared" si="2"/>
        <v>7186000</v>
      </c>
      <c r="H107" s="24"/>
      <c r="I107" s="24">
        <v>544000</v>
      </c>
      <c r="J107" s="24">
        <v>34613000</v>
      </c>
      <c r="K107" s="24"/>
      <c r="L107" s="24"/>
      <c r="M107" s="24"/>
      <c r="N107" s="19">
        <f t="shared" si="3"/>
        <v>73107000</v>
      </c>
    </row>
    <row r="108" spans="2:14" ht="19.5" customHeight="1" x14ac:dyDescent="0.25">
      <c r="B108" s="17" t="s">
        <v>197</v>
      </c>
      <c r="C108" s="24">
        <v>103571000</v>
      </c>
      <c r="D108" s="24">
        <v>18428000</v>
      </c>
      <c r="E108" s="24">
        <v>13737000</v>
      </c>
      <c r="F108" s="24"/>
      <c r="G108" s="24">
        <f t="shared" si="2"/>
        <v>13737000</v>
      </c>
      <c r="H108" s="24"/>
      <c r="I108" s="24">
        <v>1638000</v>
      </c>
      <c r="J108" s="24">
        <v>96959000</v>
      </c>
      <c r="K108" s="24"/>
      <c r="L108" s="24"/>
      <c r="M108" s="24"/>
      <c r="N108" s="19">
        <f t="shared" si="3"/>
        <v>234333000</v>
      </c>
    </row>
    <row r="109" spans="2:14" ht="19.5" customHeight="1" x14ac:dyDescent="0.25">
      <c r="B109" s="17" t="s">
        <v>198</v>
      </c>
      <c r="C109" s="24">
        <v>6115000</v>
      </c>
      <c r="D109" s="24">
        <v>1042000</v>
      </c>
      <c r="E109" s="24">
        <v>5622000</v>
      </c>
      <c r="F109" s="24"/>
      <c r="G109" s="24">
        <f t="shared" si="2"/>
        <v>5622000</v>
      </c>
      <c r="H109" s="24"/>
      <c r="I109" s="24">
        <v>368000</v>
      </c>
      <c r="J109" s="24">
        <v>53025000</v>
      </c>
      <c r="K109" s="24"/>
      <c r="L109" s="24"/>
      <c r="M109" s="24"/>
      <c r="N109" s="19">
        <f t="shared" si="3"/>
        <v>66172000</v>
      </c>
    </row>
    <row r="110" spans="2:14" ht="19.5" customHeight="1" x14ac:dyDescent="0.25">
      <c r="B110" s="17" t="s">
        <v>157</v>
      </c>
      <c r="C110" s="24">
        <v>6529000</v>
      </c>
      <c r="D110" s="24">
        <v>976000</v>
      </c>
      <c r="E110" s="24">
        <v>5708000</v>
      </c>
      <c r="F110" s="24"/>
      <c r="G110" s="24">
        <f t="shared" si="2"/>
        <v>5708000</v>
      </c>
      <c r="H110" s="24"/>
      <c r="I110" s="24">
        <v>368000</v>
      </c>
      <c r="J110" s="24">
        <v>36847000</v>
      </c>
      <c r="K110" s="24"/>
      <c r="L110" s="24"/>
      <c r="M110" s="24"/>
      <c r="N110" s="19">
        <f t="shared" si="3"/>
        <v>50428000</v>
      </c>
    </row>
    <row r="111" spans="2:14" ht="19.5" customHeight="1" x14ac:dyDescent="0.25">
      <c r="B111" s="17" t="s">
        <v>199</v>
      </c>
      <c r="C111" s="24">
        <v>9355000</v>
      </c>
      <c r="D111" s="24">
        <v>1565000</v>
      </c>
      <c r="E111" s="24">
        <v>5661000</v>
      </c>
      <c r="F111" s="24"/>
      <c r="G111" s="24">
        <f t="shared" si="2"/>
        <v>5661000</v>
      </c>
      <c r="H111" s="24"/>
      <c r="I111" s="24">
        <v>374000</v>
      </c>
      <c r="J111" s="24">
        <v>33613000</v>
      </c>
      <c r="K111" s="24"/>
      <c r="L111" s="24"/>
      <c r="M111" s="24"/>
      <c r="N111" s="19">
        <f t="shared" si="3"/>
        <v>50568000</v>
      </c>
    </row>
    <row r="112" spans="2:14" ht="19.5" customHeight="1" x14ac:dyDescent="0.25">
      <c r="B112" s="17" t="s">
        <v>208</v>
      </c>
      <c r="C112" s="24">
        <v>2215000</v>
      </c>
      <c r="D112" s="24">
        <v>317000</v>
      </c>
      <c r="E112" s="24">
        <v>6634000</v>
      </c>
      <c r="F112" s="24"/>
      <c r="G112" s="24">
        <f t="shared" ref="G112" si="4">E112+F112</f>
        <v>6634000</v>
      </c>
      <c r="H112" s="24"/>
      <c r="I112" s="24">
        <v>374000</v>
      </c>
      <c r="J112" s="24">
        <v>32380000</v>
      </c>
      <c r="K112" s="24"/>
      <c r="L112" s="24"/>
      <c r="M112" s="24"/>
      <c r="N112" s="19">
        <f t="shared" si="3"/>
        <v>41920000</v>
      </c>
    </row>
    <row r="113" spans="2:14" ht="19.5" customHeight="1" x14ac:dyDescent="0.25">
      <c r="B113" s="25" t="s">
        <v>158</v>
      </c>
      <c r="C113" s="24">
        <v>231371000</v>
      </c>
      <c r="D113" s="24">
        <v>2006000</v>
      </c>
      <c r="E113" s="24">
        <v>171053000</v>
      </c>
      <c r="F113" s="24"/>
      <c r="G113" s="24">
        <f t="shared" si="2"/>
        <v>171053000</v>
      </c>
      <c r="H113" s="24"/>
      <c r="I113" s="24">
        <v>408000</v>
      </c>
      <c r="J113" s="24">
        <v>2489000</v>
      </c>
      <c r="K113" s="24"/>
      <c r="L113" s="24"/>
      <c r="M113" s="24"/>
      <c r="N113" s="19">
        <f t="shared" si="3"/>
        <v>407327000</v>
      </c>
    </row>
    <row r="114" spans="2:14" ht="19.5" customHeight="1" x14ac:dyDescent="0.25">
      <c r="B114" s="17" t="s">
        <v>159</v>
      </c>
      <c r="C114" s="24">
        <v>5480000</v>
      </c>
      <c r="D114" s="24">
        <v>869000</v>
      </c>
      <c r="E114" s="24">
        <v>3456000</v>
      </c>
      <c r="F114" s="24"/>
      <c r="G114" s="24">
        <f t="shared" si="2"/>
        <v>3456000</v>
      </c>
      <c r="H114" s="24"/>
      <c r="I114" s="24">
        <v>314000</v>
      </c>
      <c r="J114" s="24">
        <v>435000</v>
      </c>
      <c r="K114" s="24"/>
      <c r="L114" s="24"/>
      <c r="M114" s="24"/>
      <c r="N114" s="19">
        <f t="shared" si="3"/>
        <v>10554000</v>
      </c>
    </row>
    <row r="115" spans="2:14" ht="19.5" customHeight="1" x14ac:dyDescent="0.25">
      <c r="B115" s="17" t="s">
        <v>160</v>
      </c>
      <c r="C115" s="24">
        <v>1812000</v>
      </c>
      <c r="D115" s="24">
        <v>263000</v>
      </c>
      <c r="E115" s="24">
        <v>1227000</v>
      </c>
      <c r="F115" s="24"/>
      <c r="G115" s="24">
        <f t="shared" si="2"/>
        <v>1227000</v>
      </c>
      <c r="H115" s="24"/>
      <c r="I115" s="24">
        <v>263000</v>
      </c>
      <c r="J115" s="24"/>
      <c r="K115" s="24"/>
      <c r="L115" s="24"/>
      <c r="M115" s="24"/>
      <c r="N115" s="19">
        <f t="shared" si="3"/>
        <v>3565000</v>
      </c>
    </row>
    <row r="116" spans="2:14" ht="19.5" customHeight="1" x14ac:dyDescent="0.25">
      <c r="B116" s="17" t="s">
        <v>161</v>
      </c>
      <c r="C116" s="24">
        <v>1910000</v>
      </c>
      <c r="D116" s="24">
        <v>310000</v>
      </c>
      <c r="E116" s="24">
        <v>2209000</v>
      </c>
      <c r="F116" s="24"/>
      <c r="G116" s="24">
        <f t="shared" si="2"/>
        <v>2209000</v>
      </c>
      <c r="H116" s="24"/>
      <c r="I116" s="24">
        <v>188000</v>
      </c>
      <c r="J116" s="24"/>
      <c r="K116" s="24"/>
      <c r="L116" s="24"/>
      <c r="M116" s="24"/>
      <c r="N116" s="19">
        <f t="shared" si="3"/>
        <v>4617000</v>
      </c>
    </row>
    <row r="117" spans="2:14" ht="19.5" customHeight="1" x14ac:dyDescent="0.25">
      <c r="B117" s="17" t="s">
        <v>162</v>
      </c>
      <c r="C117" s="24">
        <v>2902000</v>
      </c>
      <c r="D117" s="24">
        <v>431000</v>
      </c>
      <c r="E117" s="24">
        <v>9564000</v>
      </c>
      <c r="F117" s="24"/>
      <c r="G117" s="24">
        <f t="shared" si="2"/>
        <v>9564000</v>
      </c>
      <c r="H117" s="24"/>
      <c r="I117" s="24">
        <v>709000</v>
      </c>
      <c r="J117" s="24">
        <v>2364000</v>
      </c>
      <c r="K117" s="24"/>
      <c r="L117" s="24"/>
      <c r="M117" s="24"/>
      <c r="N117" s="19">
        <f t="shared" si="3"/>
        <v>15970000</v>
      </c>
    </row>
    <row r="118" spans="2:14" ht="19.5" customHeight="1" x14ac:dyDescent="0.25">
      <c r="B118" s="17" t="s">
        <v>163</v>
      </c>
      <c r="C118" s="24">
        <v>2522000</v>
      </c>
      <c r="D118" s="24">
        <v>330000</v>
      </c>
      <c r="E118" s="24">
        <v>5152000</v>
      </c>
      <c r="F118" s="24"/>
      <c r="G118" s="24">
        <f t="shared" si="2"/>
        <v>5152000</v>
      </c>
      <c r="H118" s="24"/>
      <c r="I118" s="24">
        <v>145000</v>
      </c>
      <c r="J118" s="24">
        <v>1244000</v>
      </c>
      <c r="K118" s="24"/>
      <c r="L118" s="24"/>
      <c r="M118" s="24"/>
      <c r="N118" s="19">
        <f t="shared" si="3"/>
        <v>9393000</v>
      </c>
    </row>
    <row r="119" spans="2:14" ht="19.5" customHeight="1" x14ac:dyDescent="0.25">
      <c r="B119" s="17" t="s">
        <v>164</v>
      </c>
      <c r="C119" s="24">
        <v>7220000</v>
      </c>
      <c r="D119" s="24">
        <v>1147000</v>
      </c>
      <c r="E119" s="24">
        <v>3335000</v>
      </c>
      <c r="F119" s="24"/>
      <c r="G119" s="24">
        <f t="shared" si="2"/>
        <v>3335000</v>
      </c>
      <c r="H119" s="24"/>
      <c r="I119" s="24">
        <v>747000</v>
      </c>
      <c r="J119" s="24">
        <v>2168000</v>
      </c>
      <c r="K119" s="24"/>
      <c r="L119" s="24"/>
      <c r="M119" s="24"/>
      <c r="N119" s="19">
        <f t="shared" si="3"/>
        <v>14617000</v>
      </c>
    </row>
    <row r="120" spans="2:14" ht="19.5" customHeight="1" x14ac:dyDescent="0.25">
      <c r="B120" s="17" t="s">
        <v>165</v>
      </c>
      <c r="C120" s="24">
        <v>307616000</v>
      </c>
      <c r="D120" s="24">
        <v>57464000</v>
      </c>
      <c r="E120" s="24">
        <v>186695000</v>
      </c>
      <c r="F120" s="24"/>
      <c r="G120" s="24">
        <f t="shared" si="2"/>
        <v>186695000</v>
      </c>
      <c r="H120" s="24"/>
      <c r="I120" s="24">
        <v>261237000</v>
      </c>
      <c r="J120" s="24">
        <v>197876000</v>
      </c>
      <c r="K120" s="24">
        <v>1335317000</v>
      </c>
      <c r="L120" s="24"/>
      <c r="M120" s="24"/>
      <c r="N120" s="19">
        <f t="shared" si="3"/>
        <v>2346205000</v>
      </c>
    </row>
    <row r="121" spans="2:14" ht="19.5" customHeight="1" x14ac:dyDescent="0.25">
      <c r="B121" s="17" t="s">
        <v>209</v>
      </c>
      <c r="C121" s="24">
        <v>701000</v>
      </c>
      <c r="D121" s="24">
        <v>122000</v>
      </c>
      <c r="E121" s="24">
        <v>4780000</v>
      </c>
      <c r="F121" s="24"/>
      <c r="G121" s="24">
        <f t="shared" si="2"/>
        <v>4780000</v>
      </c>
      <c r="H121" s="24"/>
      <c r="I121" s="24">
        <v>5979000</v>
      </c>
      <c r="J121" s="24">
        <v>2527000</v>
      </c>
      <c r="K121" s="24"/>
      <c r="L121" s="24"/>
      <c r="M121" s="24"/>
      <c r="N121" s="19">
        <f t="shared" si="3"/>
        <v>14109000</v>
      </c>
    </row>
    <row r="122" spans="2:14" ht="19.5" customHeight="1" x14ac:dyDescent="0.25">
      <c r="B122" s="17" t="s">
        <v>210</v>
      </c>
      <c r="C122" s="24">
        <v>2438000</v>
      </c>
      <c r="D122" s="24">
        <v>336000</v>
      </c>
      <c r="E122" s="24">
        <v>8911000</v>
      </c>
      <c r="F122" s="24"/>
      <c r="G122" s="24">
        <f t="shared" si="2"/>
        <v>8911000</v>
      </c>
      <c r="H122" s="24"/>
      <c r="I122" s="24">
        <v>1047000</v>
      </c>
      <c r="J122" s="24">
        <v>4604000</v>
      </c>
      <c r="K122" s="24"/>
      <c r="L122" s="24"/>
      <c r="M122" s="24"/>
      <c r="N122" s="19">
        <f t="shared" si="3"/>
        <v>17336000</v>
      </c>
    </row>
    <row r="123" spans="2:14" ht="19.5" customHeight="1" x14ac:dyDescent="0.25">
      <c r="B123" s="17" t="s">
        <v>211</v>
      </c>
      <c r="C123" s="24">
        <v>309986000</v>
      </c>
      <c r="D123" s="24">
        <v>55946000</v>
      </c>
      <c r="E123" s="24">
        <v>375658000</v>
      </c>
      <c r="F123" s="24"/>
      <c r="G123" s="24">
        <f t="shared" si="2"/>
        <v>375658000</v>
      </c>
      <c r="H123" s="24"/>
      <c r="I123" s="24">
        <v>2687093000</v>
      </c>
      <c r="J123" s="24">
        <v>826352000</v>
      </c>
      <c r="K123" s="24"/>
      <c r="L123" s="24">
        <v>3463324000</v>
      </c>
      <c r="M123" s="24"/>
      <c r="N123" s="19">
        <f t="shared" si="3"/>
        <v>7718359000</v>
      </c>
    </row>
    <row r="124" spans="2:14" ht="19.5" customHeight="1" x14ac:dyDescent="0.25">
      <c r="B124" s="17" t="s">
        <v>166</v>
      </c>
      <c r="C124" s="24">
        <v>45207000</v>
      </c>
      <c r="D124" s="24">
        <v>7956000</v>
      </c>
      <c r="E124" s="24">
        <v>29829000</v>
      </c>
      <c r="F124" s="24"/>
      <c r="G124" s="24">
        <f t="shared" si="2"/>
        <v>29829000</v>
      </c>
      <c r="H124" s="24"/>
      <c r="I124" s="24">
        <v>473976000</v>
      </c>
      <c r="J124" s="24">
        <v>519647000</v>
      </c>
      <c r="K124" s="24">
        <v>1555000</v>
      </c>
      <c r="L124" s="24"/>
      <c r="M124" s="24"/>
      <c r="N124" s="19">
        <f t="shared" si="3"/>
        <v>1078170000</v>
      </c>
    </row>
    <row r="125" spans="2:14" ht="19.5" customHeight="1" x14ac:dyDescent="0.25">
      <c r="B125" s="17" t="s">
        <v>167</v>
      </c>
      <c r="C125" s="24">
        <v>126122000</v>
      </c>
      <c r="D125" s="24">
        <v>17517000</v>
      </c>
      <c r="E125" s="24">
        <v>52736000</v>
      </c>
      <c r="F125" s="24"/>
      <c r="G125" s="24">
        <f t="shared" si="2"/>
        <v>52736000</v>
      </c>
      <c r="H125" s="24"/>
      <c r="I125" s="24">
        <v>9007000</v>
      </c>
      <c r="J125" s="24">
        <v>9334000</v>
      </c>
      <c r="K125" s="24"/>
      <c r="L125" s="24"/>
      <c r="M125" s="24"/>
      <c r="N125" s="19">
        <f t="shared" si="3"/>
        <v>214716000</v>
      </c>
    </row>
    <row r="126" spans="2:14" ht="19.5" customHeight="1" x14ac:dyDescent="0.25">
      <c r="B126" s="17" t="s">
        <v>168</v>
      </c>
      <c r="C126" s="24">
        <v>187668000</v>
      </c>
      <c r="D126" s="24">
        <v>22602000</v>
      </c>
      <c r="E126" s="24">
        <v>36019000</v>
      </c>
      <c r="F126" s="24"/>
      <c r="G126" s="24">
        <f t="shared" si="2"/>
        <v>36019000</v>
      </c>
      <c r="H126" s="24"/>
      <c r="I126" s="24">
        <v>7066000</v>
      </c>
      <c r="J126" s="24">
        <v>8712000</v>
      </c>
      <c r="K126" s="24"/>
      <c r="L126" s="24"/>
      <c r="M126" s="24"/>
      <c r="N126" s="19">
        <f t="shared" si="3"/>
        <v>262067000</v>
      </c>
    </row>
    <row r="127" spans="2:14" ht="19.5" customHeight="1" x14ac:dyDescent="0.25">
      <c r="B127" s="17" t="s">
        <v>169</v>
      </c>
      <c r="C127" s="24">
        <v>1216150000</v>
      </c>
      <c r="D127" s="24">
        <v>270623000</v>
      </c>
      <c r="E127" s="24">
        <v>154714000</v>
      </c>
      <c r="F127" s="24"/>
      <c r="G127" s="24">
        <f t="shared" si="2"/>
        <v>154714000</v>
      </c>
      <c r="H127" s="24"/>
      <c r="I127" s="24">
        <v>30916000</v>
      </c>
      <c r="J127" s="24">
        <v>603834000</v>
      </c>
      <c r="K127" s="24">
        <v>20160000</v>
      </c>
      <c r="L127" s="24">
        <v>105141000</v>
      </c>
      <c r="M127" s="24"/>
      <c r="N127" s="19">
        <f t="shared" si="3"/>
        <v>2401538000</v>
      </c>
    </row>
    <row r="128" spans="2:14" ht="19.5" customHeight="1" x14ac:dyDescent="0.25">
      <c r="B128" s="17" t="s">
        <v>170</v>
      </c>
      <c r="C128" s="24">
        <v>97403000</v>
      </c>
      <c r="D128" s="24">
        <v>15691000</v>
      </c>
      <c r="E128" s="24">
        <v>93608000</v>
      </c>
      <c r="F128" s="24"/>
      <c r="G128" s="24">
        <f t="shared" si="2"/>
        <v>93608000</v>
      </c>
      <c r="H128" s="24"/>
      <c r="I128" s="24">
        <v>37078000</v>
      </c>
      <c r="J128" s="24">
        <v>263835000</v>
      </c>
      <c r="K128" s="24"/>
      <c r="L128" s="24"/>
      <c r="M128" s="24"/>
      <c r="N128" s="19">
        <f t="shared" si="3"/>
        <v>507615000</v>
      </c>
    </row>
    <row r="129" spans="2:14" ht="19.5" customHeight="1" x14ac:dyDescent="0.25">
      <c r="B129" s="17" t="s">
        <v>200</v>
      </c>
      <c r="C129" s="24">
        <v>25968000</v>
      </c>
      <c r="D129" s="24">
        <v>4185000</v>
      </c>
      <c r="E129" s="24">
        <v>11111000</v>
      </c>
      <c r="F129" s="24"/>
      <c r="G129" s="24">
        <f t="shared" si="2"/>
        <v>11111000</v>
      </c>
      <c r="H129" s="24"/>
      <c r="I129" s="24">
        <v>312000</v>
      </c>
      <c r="J129" s="24">
        <v>120000000</v>
      </c>
      <c r="K129" s="24"/>
      <c r="L129" s="24"/>
      <c r="M129" s="24"/>
      <c r="N129" s="19">
        <f t="shared" si="3"/>
        <v>161576000</v>
      </c>
    </row>
    <row r="130" spans="2:14" ht="19.5" customHeight="1" x14ac:dyDescent="0.25">
      <c r="B130" s="17" t="s">
        <v>171</v>
      </c>
      <c r="C130" s="24">
        <v>6141000</v>
      </c>
      <c r="D130" s="24">
        <v>813000</v>
      </c>
      <c r="E130" s="24">
        <v>2772000</v>
      </c>
      <c r="F130" s="24"/>
      <c r="G130" s="24">
        <f t="shared" si="2"/>
        <v>2772000</v>
      </c>
      <c r="H130" s="24"/>
      <c r="I130" s="24">
        <v>491000</v>
      </c>
      <c r="J130" s="24">
        <v>1120000</v>
      </c>
      <c r="K130" s="24"/>
      <c r="L130" s="24"/>
      <c r="M130" s="24"/>
      <c r="N130" s="19">
        <f t="shared" si="3"/>
        <v>11337000</v>
      </c>
    </row>
    <row r="131" spans="2:14" ht="19.5" customHeight="1" x14ac:dyDescent="0.25">
      <c r="B131" s="17" t="s">
        <v>172</v>
      </c>
      <c r="C131" s="24">
        <v>164251000</v>
      </c>
      <c r="D131" s="24">
        <v>30945000</v>
      </c>
      <c r="E131" s="24">
        <v>50241000</v>
      </c>
      <c r="F131" s="24"/>
      <c r="G131" s="24">
        <f t="shared" si="2"/>
        <v>50241000</v>
      </c>
      <c r="H131" s="24"/>
      <c r="I131" s="24">
        <v>1899000</v>
      </c>
      <c r="J131" s="24">
        <v>27379000</v>
      </c>
      <c r="K131" s="24"/>
      <c r="L131" s="24"/>
      <c r="M131" s="24"/>
      <c r="N131" s="19">
        <f t="shared" si="3"/>
        <v>274715000</v>
      </c>
    </row>
    <row r="132" spans="2:14" ht="19.5" customHeight="1" x14ac:dyDescent="0.25">
      <c r="B132" s="17" t="s">
        <v>173</v>
      </c>
      <c r="C132" s="24">
        <v>19448000</v>
      </c>
      <c r="D132" s="24">
        <v>2588000</v>
      </c>
      <c r="E132" s="24">
        <v>26289000</v>
      </c>
      <c r="F132" s="24"/>
      <c r="G132" s="24">
        <f t="shared" si="2"/>
        <v>26289000</v>
      </c>
      <c r="H132" s="24"/>
      <c r="I132" s="24">
        <v>1192000</v>
      </c>
      <c r="J132" s="24">
        <v>3111000</v>
      </c>
      <c r="K132" s="24"/>
      <c r="L132" s="24"/>
      <c r="M132" s="24"/>
      <c r="N132" s="19">
        <f t="shared" si="3"/>
        <v>52628000</v>
      </c>
    </row>
    <row r="133" spans="2:14" ht="19.5" customHeight="1" x14ac:dyDescent="0.25">
      <c r="B133" s="17" t="s">
        <v>174</v>
      </c>
      <c r="C133" s="24">
        <v>2551000</v>
      </c>
      <c r="D133" s="24">
        <v>265000</v>
      </c>
      <c r="E133" s="24">
        <v>1955000</v>
      </c>
      <c r="F133" s="24"/>
      <c r="G133" s="24">
        <f t="shared" si="2"/>
        <v>1955000</v>
      </c>
      <c r="H133" s="24"/>
      <c r="I133" s="24">
        <v>121000</v>
      </c>
      <c r="J133" s="24">
        <v>3734000</v>
      </c>
      <c r="K133" s="24">
        <v>4582000</v>
      </c>
      <c r="L133" s="24"/>
      <c r="M133" s="24"/>
      <c r="N133" s="19">
        <f t="shared" si="3"/>
        <v>13208000</v>
      </c>
    </row>
    <row r="134" spans="2:14" ht="19.5" customHeight="1" x14ac:dyDescent="0.25">
      <c r="B134" s="17" t="s">
        <v>175</v>
      </c>
      <c r="C134" s="24">
        <v>53946000</v>
      </c>
      <c r="D134" s="24">
        <v>7033000</v>
      </c>
      <c r="E134" s="24">
        <v>23568000</v>
      </c>
      <c r="F134" s="24"/>
      <c r="G134" s="24">
        <f t="shared" si="2"/>
        <v>23568000</v>
      </c>
      <c r="H134" s="24"/>
      <c r="I134" s="24">
        <v>5803000</v>
      </c>
      <c r="J134" s="24">
        <v>56003000</v>
      </c>
      <c r="K134" s="24">
        <v>3836000</v>
      </c>
      <c r="L134" s="24"/>
      <c r="M134" s="24"/>
      <c r="N134" s="19">
        <f t="shared" si="3"/>
        <v>150189000</v>
      </c>
    </row>
    <row r="135" spans="2:14" ht="19.5" customHeight="1" x14ac:dyDescent="0.25">
      <c r="B135" s="17" t="s">
        <v>176</v>
      </c>
      <c r="C135" s="24">
        <v>31944000</v>
      </c>
      <c r="D135" s="24">
        <v>3750000</v>
      </c>
      <c r="E135" s="24">
        <v>13896000</v>
      </c>
      <c r="F135" s="24"/>
      <c r="G135" s="24">
        <f t="shared" si="2"/>
        <v>13896000</v>
      </c>
      <c r="H135" s="24"/>
      <c r="I135" s="24">
        <v>767000</v>
      </c>
      <c r="J135" s="24">
        <v>3173000</v>
      </c>
      <c r="K135" s="24"/>
      <c r="L135" s="24"/>
      <c r="M135" s="24"/>
      <c r="N135" s="19">
        <f t="shared" si="3"/>
        <v>53530000</v>
      </c>
    </row>
    <row r="136" spans="2:14" ht="19.5" customHeight="1" x14ac:dyDescent="0.25">
      <c r="B136" s="17" t="s">
        <v>177</v>
      </c>
      <c r="C136" s="24">
        <v>87043000</v>
      </c>
      <c r="D136" s="24">
        <v>7853000</v>
      </c>
      <c r="E136" s="24">
        <v>44480000</v>
      </c>
      <c r="F136" s="24"/>
      <c r="G136" s="24">
        <f t="shared" si="2"/>
        <v>44480000</v>
      </c>
      <c r="H136" s="24"/>
      <c r="I136" s="24">
        <v>458841000</v>
      </c>
      <c r="J136" s="24">
        <v>14685000</v>
      </c>
      <c r="K136" s="24"/>
      <c r="L136" s="24">
        <v>76483000</v>
      </c>
      <c r="M136" s="24"/>
      <c r="N136" s="19">
        <f t="shared" si="3"/>
        <v>689385000</v>
      </c>
    </row>
    <row r="137" spans="2:14" ht="19.5" customHeight="1" x14ac:dyDescent="0.25">
      <c r="B137" s="17" t="s">
        <v>201</v>
      </c>
      <c r="C137" s="24">
        <v>18213000</v>
      </c>
      <c r="D137" s="24">
        <v>2017000</v>
      </c>
      <c r="E137" s="24">
        <v>13462000</v>
      </c>
      <c r="F137" s="24"/>
      <c r="G137" s="24">
        <f t="shared" si="2"/>
        <v>13462000</v>
      </c>
      <c r="H137" s="24"/>
      <c r="I137" s="24">
        <v>88723000</v>
      </c>
      <c r="J137" s="24">
        <v>2862000</v>
      </c>
      <c r="K137" s="24">
        <v>20733000</v>
      </c>
      <c r="L137" s="24"/>
      <c r="M137" s="24"/>
      <c r="N137" s="19">
        <f t="shared" ref="N137:N154" si="5">SUM(C137,D137,G137,H137,I137,J137,K137,L137,M137)</f>
        <v>146010000</v>
      </c>
    </row>
    <row r="138" spans="2:14" ht="19.5" customHeight="1" x14ac:dyDescent="0.25">
      <c r="B138" s="17" t="s">
        <v>212</v>
      </c>
      <c r="C138" s="24">
        <v>11521000</v>
      </c>
      <c r="D138" s="24">
        <v>1986000</v>
      </c>
      <c r="E138" s="24">
        <v>13975000</v>
      </c>
      <c r="F138" s="24"/>
      <c r="G138" s="24">
        <f t="shared" ref="G138:G152" si="6">E138+F138</f>
        <v>13975000</v>
      </c>
      <c r="H138" s="24"/>
      <c r="I138" s="24">
        <v>557000</v>
      </c>
      <c r="J138" s="24">
        <v>53594000</v>
      </c>
      <c r="K138" s="24"/>
      <c r="L138" s="24"/>
      <c r="M138" s="24"/>
      <c r="N138" s="19">
        <f t="shared" si="5"/>
        <v>81633000</v>
      </c>
    </row>
    <row r="139" spans="2:14" ht="19.5" customHeight="1" x14ac:dyDescent="0.25">
      <c r="B139" s="17" t="s">
        <v>178</v>
      </c>
      <c r="C139" s="24">
        <v>18807000</v>
      </c>
      <c r="D139" s="24">
        <v>2376000</v>
      </c>
      <c r="E139" s="24">
        <v>5281000</v>
      </c>
      <c r="F139" s="24"/>
      <c r="G139" s="24">
        <f t="shared" si="6"/>
        <v>5281000</v>
      </c>
      <c r="H139" s="24"/>
      <c r="I139" s="24">
        <v>1173000</v>
      </c>
      <c r="J139" s="24">
        <v>462000</v>
      </c>
      <c r="K139" s="24"/>
      <c r="L139" s="24"/>
      <c r="M139" s="24"/>
      <c r="N139" s="19">
        <f t="shared" si="5"/>
        <v>28099000</v>
      </c>
    </row>
    <row r="140" spans="2:14" ht="19.5" customHeight="1" x14ac:dyDescent="0.25">
      <c r="B140" s="17" t="s">
        <v>179</v>
      </c>
      <c r="C140" s="24">
        <v>158015000</v>
      </c>
      <c r="D140" s="24">
        <v>29530000</v>
      </c>
      <c r="E140" s="24">
        <v>19245000</v>
      </c>
      <c r="F140" s="24"/>
      <c r="G140" s="24">
        <f t="shared" si="6"/>
        <v>19245000</v>
      </c>
      <c r="H140" s="24"/>
      <c r="I140" s="24">
        <v>7925000</v>
      </c>
      <c r="J140" s="24">
        <v>248901000</v>
      </c>
      <c r="K140" s="24"/>
      <c r="L140" s="24"/>
      <c r="M140" s="24"/>
      <c r="N140" s="19">
        <f t="shared" si="5"/>
        <v>463616000</v>
      </c>
    </row>
    <row r="141" spans="2:14" ht="19.5" customHeight="1" x14ac:dyDescent="0.25">
      <c r="B141" s="17" t="s">
        <v>180</v>
      </c>
      <c r="C141" s="24">
        <v>15969000</v>
      </c>
      <c r="D141" s="24">
        <v>1152000</v>
      </c>
      <c r="E141" s="24">
        <v>302605000</v>
      </c>
      <c r="F141" s="24"/>
      <c r="G141" s="24">
        <f t="shared" si="6"/>
        <v>302605000</v>
      </c>
      <c r="H141" s="24"/>
      <c r="I141" s="24">
        <v>1847000</v>
      </c>
      <c r="J141" s="24">
        <v>683607000</v>
      </c>
      <c r="K141" s="24"/>
      <c r="L141" s="24"/>
      <c r="M141" s="24"/>
      <c r="N141" s="19">
        <f t="shared" si="5"/>
        <v>1005180000</v>
      </c>
    </row>
    <row r="142" spans="2:14" ht="19.5" customHeight="1" x14ac:dyDescent="0.25">
      <c r="B142" s="17" t="s">
        <v>181</v>
      </c>
      <c r="C142" s="24">
        <v>14017000</v>
      </c>
      <c r="D142" s="24">
        <v>1453000</v>
      </c>
      <c r="E142" s="24">
        <v>7127000</v>
      </c>
      <c r="F142" s="24"/>
      <c r="G142" s="24">
        <f t="shared" si="6"/>
        <v>7127000</v>
      </c>
      <c r="H142" s="24"/>
      <c r="I142" s="24">
        <v>1477000</v>
      </c>
      <c r="J142" s="24">
        <v>4978000</v>
      </c>
      <c r="K142" s="24"/>
      <c r="L142" s="24"/>
      <c r="M142" s="24"/>
      <c r="N142" s="19">
        <f t="shared" si="5"/>
        <v>29052000</v>
      </c>
    </row>
    <row r="143" spans="2:14" ht="19.5" customHeight="1" x14ac:dyDescent="0.25">
      <c r="B143" s="17" t="s">
        <v>213</v>
      </c>
      <c r="C143" s="24">
        <v>3535000</v>
      </c>
      <c r="D143" s="24">
        <v>704000</v>
      </c>
      <c r="E143" s="24">
        <v>4160000</v>
      </c>
      <c r="F143" s="24"/>
      <c r="G143" s="24">
        <f t="shared" si="6"/>
        <v>4160000</v>
      </c>
      <c r="H143" s="24"/>
      <c r="I143" s="24">
        <v>2000</v>
      </c>
      <c r="J143" s="24">
        <v>4953000</v>
      </c>
      <c r="K143" s="24"/>
      <c r="L143" s="24"/>
      <c r="M143" s="24"/>
      <c r="N143" s="19">
        <f t="shared" si="5"/>
        <v>13354000</v>
      </c>
    </row>
    <row r="144" spans="2:14" ht="19.5" customHeight="1" x14ac:dyDescent="0.25">
      <c r="B144" s="17" t="s">
        <v>182</v>
      </c>
      <c r="C144" s="24">
        <v>11618000</v>
      </c>
      <c r="D144" s="24">
        <v>1921000</v>
      </c>
      <c r="E144" s="24">
        <v>17787000</v>
      </c>
      <c r="F144" s="24"/>
      <c r="G144" s="24">
        <f t="shared" si="6"/>
        <v>17787000</v>
      </c>
      <c r="H144" s="24"/>
      <c r="I144" s="24">
        <v>233750000</v>
      </c>
      <c r="J144" s="24">
        <v>6223000</v>
      </c>
      <c r="K144" s="24"/>
      <c r="L144" s="24"/>
      <c r="M144" s="24"/>
      <c r="N144" s="19">
        <f t="shared" si="5"/>
        <v>271299000</v>
      </c>
    </row>
    <row r="145" spans="2:14" ht="19.5" customHeight="1" x14ac:dyDescent="0.25">
      <c r="B145" s="17" t="s">
        <v>183</v>
      </c>
      <c r="C145" s="24">
        <v>1110734000</v>
      </c>
      <c r="D145" s="24">
        <v>228611000</v>
      </c>
      <c r="E145" s="24">
        <v>2101017000</v>
      </c>
      <c r="F145" s="24"/>
      <c r="G145" s="24">
        <f t="shared" si="6"/>
        <v>2101017000</v>
      </c>
      <c r="H145" s="24"/>
      <c r="I145" s="24">
        <v>6874000</v>
      </c>
      <c r="J145" s="24">
        <v>5351114000</v>
      </c>
      <c r="K145" s="24"/>
      <c r="L145" s="24"/>
      <c r="M145" s="24"/>
      <c r="N145" s="19">
        <f t="shared" si="5"/>
        <v>8798350000</v>
      </c>
    </row>
    <row r="146" spans="2:14" ht="19.5" customHeight="1" x14ac:dyDescent="0.25">
      <c r="B146" s="17" t="s">
        <v>214</v>
      </c>
      <c r="C146" s="24">
        <v>6130000</v>
      </c>
      <c r="D146" s="24">
        <v>820000</v>
      </c>
      <c r="E146" s="24">
        <v>5281000</v>
      </c>
      <c r="F146" s="24"/>
      <c r="G146" s="24">
        <f t="shared" si="6"/>
        <v>5281000</v>
      </c>
      <c r="H146" s="24"/>
      <c r="I146" s="24">
        <v>248000</v>
      </c>
      <c r="J146" s="24">
        <v>19934000</v>
      </c>
      <c r="K146" s="24"/>
      <c r="L146" s="24"/>
      <c r="M146" s="24"/>
      <c r="N146" s="19">
        <f t="shared" si="5"/>
        <v>32413000</v>
      </c>
    </row>
    <row r="147" spans="2:14" ht="19.5" customHeight="1" x14ac:dyDescent="0.25">
      <c r="B147" s="17" t="s">
        <v>184</v>
      </c>
      <c r="C147" s="24">
        <v>728000</v>
      </c>
      <c r="D147" s="24">
        <v>86000</v>
      </c>
      <c r="E147" s="24">
        <v>3614000</v>
      </c>
      <c r="F147" s="24"/>
      <c r="G147" s="24">
        <f t="shared" si="6"/>
        <v>3614000</v>
      </c>
      <c r="H147" s="24"/>
      <c r="I147" s="24">
        <v>14000</v>
      </c>
      <c r="J147" s="24">
        <v>6223000</v>
      </c>
      <c r="K147" s="24">
        <v>62199000</v>
      </c>
      <c r="L147" s="24"/>
      <c r="M147" s="24"/>
      <c r="N147" s="19">
        <f t="shared" si="5"/>
        <v>72864000</v>
      </c>
    </row>
    <row r="148" spans="2:14" ht="19.5" customHeight="1" x14ac:dyDescent="0.25">
      <c r="B148" s="17" t="s">
        <v>185</v>
      </c>
      <c r="C148" s="24">
        <v>354000</v>
      </c>
      <c r="D148" s="24">
        <v>53000</v>
      </c>
      <c r="E148" s="24">
        <v>4466000</v>
      </c>
      <c r="F148" s="24"/>
      <c r="G148" s="24">
        <f t="shared" si="6"/>
        <v>4466000</v>
      </c>
      <c r="H148" s="24"/>
      <c r="I148" s="24">
        <v>14000</v>
      </c>
      <c r="J148" s="24">
        <v>12445000</v>
      </c>
      <c r="K148" s="24">
        <v>76920000</v>
      </c>
      <c r="L148" s="24"/>
      <c r="M148" s="24"/>
      <c r="N148" s="19">
        <f t="shared" si="5"/>
        <v>94252000</v>
      </c>
    </row>
    <row r="149" spans="2:14" ht="19.5" customHeight="1" x14ac:dyDescent="0.25">
      <c r="B149" s="17" t="s">
        <v>186</v>
      </c>
      <c r="C149" s="24">
        <v>853000</v>
      </c>
      <c r="D149" s="24">
        <v>109000</v>
      </c>
      <c r="E149" s="24">
        <v>3725000</v>
      </c>
      <c r="F149" s="24"/>
      <c r="G149" s="24">
        <f t="shared" si="6"/>
        <v>3725000</v>
      </c>
      <c r="H149" s="24"/>
      <c r="I149" s="24">
        <v>14000</v>
      </c>
      <c r="J149" s="24">
        <v>6223000</v>
      </c>
      <c r="K149" s="24">
        <v>51833000</v>
      </c>
      <c r="L149" s="24"/>
      <c r="M149" s="24"/>
      <c r="N149" s="19">
        <f t="shared" si="5"/>
        <v>62757000</v>
      </c>
    </row>
    <row r="150" spans="2:14" ht="19.5" customHeight="1" x14ac:dyDescent="0.25">
      <c r="B150" s="17" t="s">
        <v>57</v>
      </c>
      <c r="C150" s="24">
        <v>1350861000</v>
      </c>
      <c r="D150" s="24">
        <v>252310000</v>
      </c>
      <c r="E150" s="24">
        <v>237155000</v>
      </c>
      <c r="F150" s="24"/>
      <c r="G150" s="24">
        <f t="shared" si="6"/>
        <v>237155000</v>
      </c>
      <c r="H150" s="24"/>
      <c r="I150" s="24">
        <v>10248000</v>
      </c>
      <c r="J150" s="24">
        <v>10061057000</v>
      </c>
      <c r="K150" s="24">
        <v>29026000</v>
      </c>
      <c r="L150" s="24"/>
      <c r="M150" s="24"/>
      <c r="N150" s="19">
        <f t="shared" si="5"/>
        <v>11940657000</v>
      </c>
    </row>
    <row r="151" spans="2:14" ht="19.5" customHeight="1" x14ac:dyDescent="0.25">
      <c r="B151" s="17" t="s">
        <v>202</v>
      </c>
      <c r="C151" s="24">
        <v>907000</v>
      </c>
      <c r="D151" s="24">
        <v>190000</v>
      </c>
      <c r="E151" s="24">
        <v>2557000</v>
      </c>
      <c r="F151" s="24"/>
      <c r="G151" s="24">
        <f t="shared" si="6"/>
        <v>2557000</v>
      </c>
      <c r="H151" s="24"/>
      <c r="I151" s="24"/>
      <c r="J151" s="24">
        <v>1605000</v>
      </c>
      <c r="K151" s="24"/>
      <c r="L151" s="24"/>
      <c r="M151" s="24"/>
      <c r="N151" s="19">
        <f t="shared" si="5"/>
        <v>5259000</v>
      </c>
    </row>
    <row r="152" spans="2:14" ht="19.5" customHeight="1" x14ac:dyDescent="0.25">
      <c r="B152" s="17" t="s">
        <v>203</v>
      </c>
      <c r="C152" s="24">
        <v>30650000</v>
      </c>
      <c r="D152" s="24">
        <v>5129000</v>
      </c>
      <c r="E152" s="24">
        <v>23836000</v>
      </c>
      <c r="F152" s="24"/>
      <c r="G152" s="24">
        <f t="shared" si="6"/>
        <v>23836000</v>
      </c>
      <c r="H152" s="24"/>
      <c r="I152" s="24">
        <v>1049000</v>
      </c>
      <c r="J152" s="24">
        <v>40000000</v>
      </c>
      <c r="K152" s="24"/>
      <c r="L152" s="24"/>
      <c r="M152" s="24"/>
      <c r="N152" s="19">
        <f t="shared" si="5"/>
        <v>100664000</v>
      </c>
    </row>
    <row r="153" spans="2:14" ht="19.5" customHeight="1" x14ac:dyDescent="0.25">
      <c r="B153" s="17" t="s">
        <v>215</v>
      </c>
      <c r="C153" s="24">
        <v>7000000</v>
      </c>
      <c r="D153" s="24">
        <v>784000</v>
      </c>
      <c r="E153" s="24">
        <v>6809000</v>
      </c>
      <c r="F153" s="24"/>
      <c r="G153" s="24">
        <f t="shared" ref="G153:G154" si="7">E153+F153</f>
        <v>6809000</v>
      </c>
      <c r="H153" s="24"/>
      <c r="I153" s="24">
        <v>520000</v>
      </c>
      <c r="J153" s="24">
        <v>622000</v>
      </c>
      <c r="K153" s="24"/>
      <c r="L153" s="24"/>
      <c r="M153" s="24"/>
      <c r="N153" s="19">
        <f t="shared" si="5"/>
        <v>15735000</v>
      </c>
    </row>
    <row r="154" spans="2:14" ht="19.5" customHeight="1" thickBot="1" x14ac:dyDescent="0.3">
      <c r="B154" s="17" t="s">
        <v>216</v>
      </c>
      <c r="C154" s="24">
        <v>207000</v>
      </c>
      <c r="D154" s="24">
        <v>18000</v>
      </c>
      <c r="E154" s="24">
        <v>4317000</v>
      </c>
      <c r="F154" s="24"/>
      <c r="G154" s="24">
        <f t="shared" si="7"/>
        <v>4317000</v>
      </c>
      <c r="H154" s="24"/>
      <c r="I154" s="24">
        <v>365000</v>
      </c>
      <c r="J154" s="24"/>
      <c r="K154" s="24"/>
      <c r="L154" s="24"/>
      <c r="M154" s="24"/>
      <c r="N154" s="19">
        <f t="shared" si="5"/>
        <v>4907000</v>
      </c>
    </row>
    <row r="155" spans="2:14" s="23" customFormat="1" ht="21" customHeight="1" thickBot="1" x14ac:dyDescent="0.3">
      <c r="B155" s="26" t="s">
        <v>187</v>
      </c>
      <c r="C155" s="27">
        <f>SUM(C8:C154)</f>
        <v>16457832000</v>
      </c>
      <c r="D155" s="27">
        <f t="shared" ref="D155:N155" si="8">SUM(D8:D154)</f>
        <v>2890351000</v>
      </c>
      <c r="E155" s="27">
        <f t="shared" si="8"/>
        <v>6597053000</v>
      </c>
      <c r="F155" s="27">
        <f t="shared" si="8"/>
        <v>0</v>
      </c>
      <c r="G155" s="27">
        <f t="shared" si="8"/>
        <v>6597053000</v>
      </c>
      <c r="H155" s="27">
        <f t="shared" si="8"/>
        <v>0</v>
      </c>
      <c r="I155" s="27">
        <f t="shared" si="8"/>
        <v>4658325000</v>
      </c>
      <c r="J155" s="27">
        <f t="shared" si="8"/>
        <v>23681132000</v>
      </c>
      <c r="K155" s="27">
        <f t="shared" si="8"/>
        <v>1606161000</v>
      </c>
      <c r="L155" s="27">
        <f t="shared" si="8"/>
        <v>3644948000</v>
      </c>
      <c r="M155" s="27">
        <f t="shared" si="8"/>
        <v>0</v>
      </c>
      <c r="N155" s="27">
        <f t="shared" si="8"/>
        <v>59535802000</v>
      </c>
    </row>
    <row r="157" spans="2:14" x14ac:dyDescent="0.25">
      <c r="C157" s="28"/>
      <c r="D157" s="28"/>
      <c r="F157" s="61"/>
      <c r="G157" s="28"/>
      <c r="N157" s="28"/>
    </row>
    <row r="158" spans="2:14" x14ac:dyDescent="0.25">
      <c r="C158" s="28"/>
      <c r="F158" s="61"/>
      <c r="G158" s="28"/>
    </row>
    <row r="159" spans="2:14" x14ac:dyDescent="0.25">
      <c r="E159" s="28"/>
      <c r="F159" s="61"/>
      <c r="G159" s="28"/>
    </row>
    <row r="160" spans="2:14" x14ac:dyDescent="0.25">
      <c r="C160" s="28"/>
      <c r="E160" s="28"/>
    </row>
    <row r="162" spans="3:3" x14ac:dyDescent="0.25">
      <c r="C162" s="28"/>
    </row>
    <row r="163" spans="3:3" x14ac:dyDescent="0.25">
      <c r="C163" s="28"/>
    </row>
    <row r="164" spans="3:3" x14ac:dyDescent="0.25">
      <c r="C164" s="28"/>
    </row>
    <row r="166" spans="3:3" x14ac:dyDescent="0.25">
      <c r="C166" s="28"/>
    </row>
  </sheetData>
  <mergeCells count="14">
    <mergeCell ref="K6:K7"/>
    <mergeCell ref="L6:L7"/>
    <mergeCell ref="M6:M7"/>
    <mergeCell ref="N6:N7"/>
    <mergeCell ref="B2:N2"/>
    <mergeCell ref="B3:N3"/>
    <mergeCell ref="B4:N4"/>
    <mergeCell ref="B6:B7"/>
    <mergeCell ref="C6:C7"/>
    <mergeCell ref="D6:D7"/>
    <mergeCell ref="E6:G6"/>
    <mergeCell ref="H6:H7"/>
    <mergeCell ref="I6:I7"/>
    <mergeCell ref="J6:J7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33" fitToHeight="2" orientation="landscape" r:id="rId1"/>
  <rowBreaks count="1" manualBreakCount="1">
    <brk id="81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9</vt:i4>
      </vt:variant>
    </vt:vector>
  </HeadingPairs>
  <TitlesOfParts>
    <vt:vector size="15" baseType="lpstr">
      <vt:lpstr>GENEL 2014</vt:lpstr>
      <vt:lpstr>ÖZEL 2014</vt:lpstr>
      <vt:lpstr>GENEL 2015</vt:lpstr>
      <vt:lpstr>ÖZEL 2015</vt:lpstr>
      <vt:lpstr>GENEL 2016</vt:lpstr>
      <vt:lpstr>ÖZEL 2016</vt:lpstr>
      <vt:lpstr>'GENEL 2014'!Yazdırma_Alanı</vt:lpstr>
      <vt:lpstr>'GENEL 2015'!Yazdırma_Alanı</vt:lpstr>
      <vt:lpstr>'GENEL 2016'!Yazdırma_Alanı</vt:lpstr>
      <vt:lpstr>'ÖZEL 2014'!Yazdırma_Alanı</vt:lpstr>
      <vt:lpstr>'ÖZEL 2015'!Yazdırma_Alanı</vt:lpstr>
      <vt:lpstr>'ÖZEL 2016'!Yazdırma_Alanı</vt:lpstr>
      <vt:lpstr>'ÖZEL 2014'!Yazdırma_Başlıkları</vt:lpstr>
      <vt:lpstr>'ÖZEL 2015'!Yazdırma_Başlıkları</vt:lpstr>
      <vt:lpstr>'ÖZEL 2016'!Yazdırma_Başlıkları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2013-10-08T11:51:26Z</dcterms:modified>
</cp:coreProperties>
</file>