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workbookProtection workbookPassword="C435" lockStructure="1"/>
  <bookViews>
    <workbookView xWindow="240" yWindow="120" windowWidth="14805" windowHeight="8010"/>
  </bookViews>
  <sheets>
    <sheet name="Sayfa1" sheetId="1" r:id="rId1"/>
  </sheets>
  <definedNames>
    <definedName name="_xlnm._FilterDatabase" localSheetId="0" hidden="1">Sayfa1!$A$5:$G$5</definedName>
  </definedNames>
  <calcPr calcId="145621"/>
</workbook>
</file>

<file path=xl/calcChain.xml><?xml version="1.0" encoding="utf-8"?>
<calcChain xmlns="http://schemas.openxmlformats.org/spreadsheetml/2006/main">
  <c r="L6" i="1" l="1"/>
  <c r="L8" i="1"/>
  <c r="L9" i="1"/>
  <c r="L7" i="1"/>
  <c r="L5" i="1"/>
  <c r="B13" i="1" l="1"/>
</calcChain>
</file>

<file path=xl/sharedStrings.xml><?xml version="1.0" encoding="utf-8"?>
<sst xmlns="http://schemas.openxmlformats.org/spreadsheetml/2006/main" count="13" uniqueCount="12">
  <si>
    <t>HARCIRAH HESAPLAMA UYGULAMASI</t>
  </si>
  <si>
    <t>1 den 4 e kadar</t>
  </si>
  <si>
    <t>5 den 15 e kadar</t>
  </si>
  <si>
    <t>Kendiniz dışında bakmakla yükümlü olduğunuz kişi sayısını yazınız.</t>
  </si>
  <si>
    <t>Görev yerleri arasında ulaşıma en uygun taşıt aracının ücretini yazınız</t>
  </si>
  <si>
    <t>Seçtiğiniz ulaşım aracıyla görev yerleri arasında geçen yolculuk saatini yazınız.</t>
  </si>
  <si>
    <t>Saat</t>
  </si>
  <si>
    <t>Lira</t>
  </si>
  <si>
    <t>Görev yerleri arasındaki mesafeyi km veya deniz mili cinsinden yazınız.</t>
  </si>
  <si>
    <t>Km veya Deniz Mili</t>
  </si>
  <si>
    <t>Lütfen aylık/kadro derecenizi önce yandaki kutuya sonra oka tıklayarak seçiniz.</t>
  </si>
  <si>
    <r>
      <t>kubilayhanünal</t>
    </r>
    <r>
      <rPr>
        <sz val="9"/>
        <color theme="1"/>
        <rFont val="Arial Tur"/>
        <charset val="162"/>
      </rPr>
      <t>©</t>
    </r>
    <r>
      <rPr>
        <sz val="9"/>
        <color theme="1"/>
        <rFont val="Calibri"/>
        <family val="2"/>
        <charset val="162"/>
        <scheme val="minor"/>
      </rPr>
      <t>2015</t>
    </r>
  </si>
</sst>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Calibri"/>
      <family val="2"/>
      <charset val="162"/>
      <scheme val="minor"/>
    </font>
    <font>
      <b/>
      <i/>
      <sz val="11"/>
      <color theme="1"/>
      <name val="Calibri"/>
      <family val="2"/>
      <charset val="162"/>
      <scheme val="minor"/>
    </font>
    <font>
      <sz val="11"/>
      <color rgb="FF00B0F0"/>
      <name val="Calibri"/>
      <family val="2"/>
      <charset val="162"/>
      <scheme val="minor"/>
    </font>
    <font>
      <sz val="9"/>
      <color theme="1"/>
      <name val="Calibri"/>
      <family val="2"/>
      <charset val="162"/>
      <scheme val="minor"/>
    </font>
    <font>
      <sz val="9"/>
      <color theme="1"/>
      <name val="Arial Tur"/>
      <charset val="162"/>
    </font>
    <font>
      <b/>
      <sz val="18"/>
      <color theme="8" tint="-0.499984740745262"/>
      <name val="Aharoni"/>
    </font>
    <font>
      <b/>
      <sz val="14"/>
      <color theme="0" tint="-4.9989318521683403E-2"/>
      <name val="Calibri"/>
      <family val="2"/>
      <charset val="162"/>
      <scheme val="minor"/>
    </font>
  </fonts>
  <fills count="5">
    <fill>
      <patternFill patternType="none"/>
    </fill>
    <fill>
      <patternFill patternType="gray125"/>
    </fill>
    <fill>
      <patternFill patternType="solid">
        <fgColor rgb="FF00B0F0"/>
        <bgColor indexed="64"/>
      </patternFill>
    </fill>
    <fill>
      <patternFill patternType="solid">
        <fgColor theme="8" tint="0.79998168889431442"/>
        <bgColor indexed="64"/>
      </patternFill>
    </fill>
    <fill>
      <patternFill patternType="solid">
        <fgColor theme="8" tint="0.59999389629810485"/>
        <bgColor indexed="64"/>
      </patternFill>
    </fill>
  </fills>
  <borders count="1">
    <border>
      <left/>
      <right/>
      <top/>
      <bottom/>
      <diagonal/>
    </border>
  </borders>
  <cellStyleXfs count="1">
    <xf numFmtId="0" fontId="0" fillId="0" borderId="0"/>
  </cellStyleXfs>
  <cellXfs count="12">
    <xf numFmtId="0" fontId="0" fillId="0" borderId="0" xfId="0"/>
    <xf numFmtId="0" fontId="0" fillId="2" borderId="0" xfId="0" applyFill="1" applyProtection="1">
      <protection hidden="1"/>
    </xf>
    <xf numFmtId="0" fontId="2" fillId="2" borderId="0" xfId="0" applyFont="1" applyFill="1" applyProtection="1">
      <protection hidden="1"/>
    </xf>
    <xf numFmtId="16" fontId="2" fillId="2" borderId="0" xfId="0" applyNumberFormat="1" applyFont="1" applyFill="1" applyProtection="1">
      <protection hidden="1"/>
    </xf>
    <xf numFmtId="0" fontId="0" fillId="2" borderId="0" xfId="0" applyFill="1" applyAlignment="1" applyProtection="1">
      <protection hidden="1"/>
    </xf>
    <xf numFmtId="0" fontId="5" fillId="2" borderId="0" xfId="0" applyFont="1" applyFill="1" applyAlignment="1" applyProtection="1">
      <alignment horizontal="center"/>
      <protection hidden="1"/>
    </xf>
    <xf numFmtId="0" fontId="3" fillId="2" borderId="0" xfId="0" applyFont="1" applyFill="1" applyAlignment="1" applyProtection="1">
      <alignment horizontal="center"/>
      <protection hidden="1"/>
    </xf>
    <xf numFmtId="0" fontId="1" fillId="2" borderId="0" xfId="0" applyFont="1" applyFill="1" applyAlignment="1" applyProtection="1">
      <alignment horizontal="right"/>
      <protection hidden="1"/>
    </xf>
    <xf numFmtId="0" fontId="0" fillId="3" borderId="0" xfId="0" applyFill="1" applyAlignment="1" applyProtection="1">
      <alignment horizontal="center"/>
      <protection locked="0" hidden="1"/>
    </xf>
    <xf numFmtId="0" fontId="6" fillId="2" borderId="0" xfId="0" applyFont="1" applyFill="1" applyAlignment="1" applyProtection="1">
      <alignment horizontal="center" vertical="center" shrinkToFit="1"/>
      <protection hidden="1"/>
    </xf>
    <xf numFmtId="0" fontId="0" fillId="2" borderId="0" xfId="0" applyFill="1" applyAlignment="1" applyProtection="1">
      <alignment horizontal="center"/>
      <protection hidden="1"/>
    </xf>
    <xf numFmtId="0" fontId="0" fillId="4" borderId="0" xfId="0" applyFill="1" applyAlignment="1" applyProtection="1">
      <alignment horizontal="center"/>
      <protection locked="0" hidden="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2"/>
  <sheetViews>
    <sheetView tabSelected="1" workbookViewId="0">
      <selection activeCell="H9" sqref="H9:J9"/>
    </sheetView>
  </sheetViews>
  <sheetFormatPr defaultRowHeight="15"/>
  <cols>
    <col min="1" max="6" width="9.140625" style="1"/>
    <col min="7" max="7" width="25.42578125" style="1" customWidth="1"/>
    <col min="8" max="8" width="9.140625" style="1"/>
    <col min="9" max="9" width="7.5703125" style="1" customWidth="1"/>
    <col min="10" max="10" width="3.28515625" style="1" hidden="1" customWidth="1"/>
    <col min="11" max="11" width="18" style="1" bestFit="1" customWidth="1"/>
    <col min="12" max="12" width="9.140625" style="1"/>
    <col min="13" max="13" width="34.140625" style="1" customWidth="1"/>
    <col min="14" max="16384" width="9.140625" style="1"/>
  </cols>
  <sheetData>
    <row r="2" spans="1:13" ht="23.25">
      <c r="B2" s="5" t="s">
        <v>0</v>
      </c>
      <c r="C2" s="5"/>
      <c r="D2" s="5"/>
      <c r="E2" s="5"/>
      <c r="F2" s="5"/>
      <c r="G2" s="5"/>
      <c r="H2" s="5"/>
      <c r="I2" s="5"/>
      <c r="J2" s="5"/>
      <c r="K2" s="5"/>
      <c r="L2" s="5"/>
      <c r="M2" s="5"/>
    </row>
    <row r="3" spans="1:13">
      <c r="L3" s="2"/>
      <c r="M3" s="3" t="s">
        <v>1</v>
      </c>
    </row>
    <row r="4" spans="1:13">
      <c r="L4" s="2"/>
      <c r="M4" s="2" t="s">
        <v>2</v>
      </c>
    </row>
    <row r="5" spans="1:13">
      <c r="A5" s="7" t="s">
        <v>10</v>
      </c>
      <c r="B5" s="7"/>
      <c r="C5" s="7"/>
      <c r="D5" s="7"/>
      <c r="E5" s="7"/>
      <c r="F5" s="7"/>
      <c r="G5" s="7"/>
      <c r="H5" s="8" t="s">
        <v>2</v>
      </c>
      <c r="I5" s="8"/>
      <c r="J5" s="8"/>
      <c r="K5" s="8"/>
      <c r="L5" s="2">
        <f>IF(H5=M3,33*20,32*20)</f>
        <v>640</v>
      </c>
      <c r="M5" s="2"/>
    </row>
    <row r="6" spans="1:13">
      <c r="A6" s="7" t="s">
        <v>3</v>
      </c>
      <c r="B6" s="7"/>
      <c r="C6" s="7"/>
      <c r="D6" s="7"/>
      <c r="E6" s="7"/>
      <c r="F6" s="7"/>
      <c r="G6" s="7"/>
      <c r="H6" s="11">
        <v>1</v>
      </c>
      <c r="I6" s="11"/>
      <c r="J6" s="11"/>
      <c r="K6" s="4"/>
      <c r="L6" s="2">
        <f>IF(H6&gt;0,H6*10*(IF(H5=M3,33,32)),0)</f>
        <v>320</v>
      </c>
      <c r="M6" s="2"/>
    </row>
    <row r="7" spans="1:13">
      <c r="A7" s="7" t="s">
        <v>4</v>
      </c>
      <c r="B7" s="7"/>
      <c r="C7" s="7"/>
      <c r="D7" s="7"/>
      <c r="E7" s="7"/>
      <c r="F7" s="7"/>
      <c r="G7" s="7"/>
      <c r="H7" s="8">
        <v>100</v>
      </c>
      <c r="I7" s="8"/>
      <c r="J7" s="8"/>
      <c r="K7" s="1" t="s">
        <v>7</v>
      </c>
      <c r="L7" s="2">
        <f>H7</f>
        <v>100</v>
      </c>
      <c r="M7" s="2"/>
    </row>
    <row r="8" spans="1:13">
      <c r="A8" s="7" t="s">
        <v>5</v>
      </c>
      <c r="B8" s="7"/>
      <c r="C8" s="7"/>
      <c r="D8" s="7"/>
      <c r="E8" s="7"/>
      <c r="F8" s="7"/>
      <c r="G8" s="7"/>
      <c r="H8" s="11">
        <v>20</v>
      </c>
      <c r="I8" s="11"/>
      <c r="J8" s="11"/>
      <c r="K8" s="1" t="s">
        <v>6</v>
      </c>
      <c r="L8" s="2">
        <f>IF(H8/24&gt;1,2,1)*(1+H6)*IF(H5=M3,33,32)</f>
        <v>64</v>
      </c>
      <c r="M8" s="2"/>
    </row>
    <row r="9" spans="1:13">
      <c r="A9" s="7" t="s">
        <v>8</v>
      </c>
      <c r="B9" s="7"/>
      <c r="C9" s="7"/>
      <c r="D9" s="7"/>
      <c r="E9" s="7"/>
      <c r="F9" s="7"/>
      <c r="G9" s="7"/>
      <c r="H9" s="8">
        <v>1000</v>
      </c>
      <c r="I9" s="8"/>
      <c r="J9" s="8"/>
      <c r="K9" s="1" t="s">
        <v>9</v>
      </c>
      <c r="L9" s="2">
        <f>IF(H5=M3,1.65*H9,1.6*H9)</f>
        <v>1600</v>
      </c>
      <c r="M9" s="2"/>
    </row>
    <row r="10" spans="1:13">
      <c r="H10" s="10"/>
      <c r="I10" s="10"/>
      <c r="J10" s="10"/>
    </row>
    <row r="11" spans="1:13">
      <c r="B11" s="10"/>
      <c r="C11" s="10"/>
      <c r="D11" s="10"/>
      <c r="E11" s="10"/>
      <c r="F11" s="10"/>
      <c r="G11" s="10"/>
      <c r="H11" s="10"/>
      <c r="I11" s="10"/>
      <c r="J11" s="10"/>
    </row>
    <row r="13" spans="1:13" ht="15" customHeight="1">
      <c r="B13" s="9" t="str">
        <f>"Alacağınız yevmiye  "&amp;L5&amp;"  TL,  "&amp;IF(L6=0,""," Aile fertleriniz için yevmiye "&amp;L6&amp;"TL,  ")&amp;"Yol mesafe ücreti  "&amp;L9&amp;"  TL,  "&amp;"Taşıt ücreti  "&amp;(1+H6)*H7&amp;"  TL,  "&amp;"Seyahat süresi için yevmiye  "&amp;L8&amp;"  TL dir. Vergi düştüğünde net  "&amp;ROUND((L5+L6+L9+((1+H6)*H7)+L8)-(L5+L6+L9+((1+H6)*H7)+L8)*7.59/1000,1)&amp;"  TL dir. "</f>
        <v xml:space="preserve">Alacağınız yevmiye  640  TL,   Aile fertleriniz için yevmiye 320TL,  Yol mesafe ücreti  1600  TL,  Taşıt ücreti  200  TL,  Seyahat süresi için yevmiye  64  TL dir. Vergi düştüğünde net  2802,6  TL dir. </v>
      </c>
      <c r="C13" s="9"/>
      <c r="D13" s="9"/>
      <c r="E13" s="9"/>
      <c r="F13" s="9"/>
      <c r="G13" s="9"/>
      <c r="H13" s="9"/>
      <c r="I13" s="9"/>
      <c r="J13" s="9"/>
      <c r="K13" s="9"/>
      <c r="L13" s="9"/>
      <c r="M13" s="9"/>
    </row>
    <row r="14" spans="1:13" ht="15" customHeight="1">
      <c r="B14" s="9"/>
      <c r="C14" s="9"/>
      <c r="D14" s="9"/>
      <c r="E14" s="9"/>
      <c r="F14" s="9"/>
      <c r="G14" s="9"/>
      <c r="H14" s="9"/>
      <c r="I14" s="9"/>
      <c r="J14" s="9"/>
      <c r="K14" s="9"/>
      <c r="L14" s="9"/>
      <c r="M14" s="9"/>
    </row>
    <row r="15" spans="1:13" ht="15" customHeight="1">
      <c r="B15" s="9"/>
      <c r="C15" s="9"/>
      <c r="D15" s="9"/>
      <c r="E15" s="9"/>
      <c r="F15" s="9"/>
      <c r="G15" s="9"/>
      <c r="H15" s="9"/>
      <c r="I15" s="9"/>
      <c r="J15" s="9"/>
      <c r="K15" s="9"/>
      <c r="L15" s="9"/>
      <c r="M15" s="9"/>
    </row>
    <row r="16" spans="1:13" ht="15" customHeight="1">
      <c r="B16" s="9"/>
      <c r="C16" s="9"/>
      <c r="D16" s="9"/>
      <c r="E16" s="9"/>
      <c r="F16" s="9"/>
      <c r="G16" s="9"/>
      <c r="H16" s="9"/>
      <c r="I16" s="9"/>
      <c r="J16" s="9"/>
      <c r="K16" s="9"/>
      <c r="L16" s="9"/>
      <c r="M16" s="9"/>
    </row>
    <row r="17" spans="2:13">
      <c r="B17" s="9"/>
      <c r="C17" s="9"/>
      <c r="D17" s="9"/>
      <c r="E17" s="9"/>
      <c r="F17" s="9"/>
      <c r="G17" s="9"/>
      <c r="H17" s="9"/>
      <c r="I17" s="9"/>
      <c r="J17" s="9"/>
      <c r="K17" s="9"/>
      <c r="L17" s="9"/>
      <c r="M17" s="9"/>
    </row>
    <row r="18" spans="2:13">
      <c r="B18" s="9"/>
      <c r="C18" s="9"/>
      <c r="D18" s="9"/>
      <c r="E18" s="9"/>
      <c r="F18" s="9"/>
      <c r="G18" s="9"/>
      <c r="H18" s="9"/>
      <c r="I18" s="9"/>
      <c r="J18" s="9"/>
      <c r="K18" s="9"/>
      <c r="L18" s="9"/>
      <c r="M18" s="9"/>
    </row>
    <row r="19" spans="2:13">
      <c r="B19" s="9"/>
      <c r="C19" s="9"/>
      <c r="D19" s="9"/>
      <c r="E19" s="9"/>
      <c r="F19" s="9"/>
      <c r="G19" s="9"/>
      <c r="H19" s="9"/>
      <c r="I19" s="9"/>
      <c r="J19" s="9"/>
      <c r="K19" s="9"/>
      <c r="L19" s="9"/>
      <c r="M19" s="9"/>
    </row>
    <row r="20" spans="2:13">
      <c r="B20" s="9"/>
      <c r="C20" s="9"/>
      <c r="D20" s="9"/>
      <c r="E20" s="9"/>
      <c r="F20" s="9"/>
      <c r="G20" s="9"/>
      <c r="H20" s="9"/>
      <c r="I20" s="9"/>
      <c r="J20" s="9"/>
      <c r="K20" s="9"/>
      <c r="L20" s="9"/>
      <c r="M20" s="9"/>
    </row>
    <row r="22" spans="2:13">
      <c r="B22" s="6" t="s">
        <v>11</v>
      </c>
      <c r="C22" s="6"/>
      <c r="D22" s="6"/>
      <c r="E22" s="6"/>
      <c r="F22" s="6"/>
    </row>
  </sheetData>
  <sheetProtection password="C435" sheet="1" objects="1" scenarios="1" selectLockedCells="1"/>
  <dataConsolidate>
    <dataRefs count="1">
      <dataRef ref="M3:M4" sheet="Sayfa1"/>
    </dataRefs>
  </dataConsolidate>
  <mergeCells count="16">
    <mergeCell ref="B2:M2"/>
    <mergeCell ref="B22:F22"/>
    <mergeCell ref="A9:G9"/>
    <mergeCell ref="H5:K5"/>
    <mergeCell ref="B13:M20"/>
    <mergeCell ref="A6:G6"/>
    <mergeCell ref="A5:G5"/>
    <mergeCell ref="A7:G7"/>
    <mergeCell ref="A8:G8"/>
    <mergeCell ref="B11:G11"/>
    <mergeCell ref="H6:J6"/>
    <mergeCell ref="H7:J7"/>
    <mergeCell ref="H8:J8"/>
    <mergeCell ref="H9:J9"/>
    <mergeCell ref="H10:J10"/>
    <mergeCell ref="H11:J11"/>
  </mergeCells>
  <dataValidations count="1">
    <dataValidation type="list" allowBlank="1" showInputMessage="1" showErrorMessage="1" sqref="H5:J5">
      <formula1>$M$3:$M$4</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2015-06-02T00:14:30Z</dcterms:modified>
</cp:coreProperties>
</file>